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项目建设\9、公示公告\4资金分配结果公示（新公示）\"/>
    </mc:Choice>
  </mc:AlternateContent>
  <bookViews>
    <workbookView windowWidth="28800" windowHeight="11925" tabRatio="509"/>
  </bookViews>
  <sheets>
    <sheet name="鲁山县2025年衔接资金项目台账明细表" sheetId="2" r:id="rId1"/>
  </sheets>
  <externalReferences>
    <externalReference r:id="rId2"/>
    <externalReference r:id="rId3"/>
  </externalReferences>
  <definedNames>
    <definedName name="_xlnm._FilterDatabase" localSheetId="0" hidden="1">鲁山县2025年衔接资金项目台账明细表!$A$3:$XEB$295</definedName>
    <definedName name="_xlnm.Print_Titles" localSheetId="0">鲁山县2025年衔接资金项目台账明细表!$1:3</definedName>
    <definedName name="中央资金">#REF!</definedName>
    <definedName name="省级资金">#REF!</definedName>
    <definedName name="市级资金">#REF!</definedName>
    <definedName name="县级资金">#REF!</definedName>
    <definedName name="农村人居环境公共设施整治">#REF!</definedName>
    <definedName name="农村基础公共服务设施建设">#REF!</definedName>
    <definedName name="农业产业发展">#REF!</definedName>
    <definedName name="农村基础设施">#REF!</definedName>
    <definedName name="农村基础设施建设">[2]Sheet2!$C$4:$C$10</definedName>
    <definedName name="农业生产发展">[2]Sheet2!$B$4:$B$20</definedName>
    <definedName name="项目分类">'[1]2-扶贫项目实施情况表'!$V$3:$V$106</definedName>
    <definedName name="项目类别">[2]Sheet2!$B$3:$E$19</definedName>
    <definedName name="_xlnm.Print_Area" localSheetId="0">鲁山县2025年衔接资金项目台账明细表!$A$1:$O$298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<sst xmlns="http://schemas.openxmlformats.org/spreadsheetml/2006/main" count="2573" uniqueCount="712">
  <si>
    <t>鲁山县财政常态化帮扶资金分配台账</t>
  </si>
  <si>
    <t>序号</t>
  </si>
  <si>
    <t>项目批次</t>
  </si>
  <si>
    <t>项目名称</t>
  </si>
  <si>
    <t>项目性质</t>
  </si>
  <si>
    <t>项目类别</t>
  </si>
  <si>
    <t>项目实施单位</t>
  </si>
  <si>
    <t>建设地点</t>
  </si>
  <si>
    <t>主要建设内容</t>
  </si>
  <si>
    <t>资金级次</t>
  </si>
  <si>
    <t>资金来源</t>
  </si>
  <si>
    <t>投资规模</t>
  </si>
  <si>
    <t>中央衔接</t>
  </si>
  <si>
    <t>省级衔接</t>
  </si>
  <si>
    <t>市级衔接</t>
  </si>
  <si>
    <t>县级衔接</t>
  </si>
  <si>
    <t>合计</t>
  </si>
  <si>
    <t>第一批</t>
  </si>
  <si>
    <t>张良镇杨李沟村羊肚菌加工车间项目二期</t>
  </si>
  <si>
    <t>产业类项目</t>
  </si>
  <si>
    <t>加工流通项目</t>
  </si>
  <si>
    <t>张良镇</t>
  </si>
  <si>
    <t>杨李沟村</t>
  </si>
  <si>
    <t>新建钢结构养菌房1座，长59米，宽24米；在原有加工车间内建造净化车间，长79米，宽22.3米。</t>
  </si>
  <si>
    <t>中央财政常态化帮扶资金</t>
  </si>
  <si>
    <t>豫财农综〔2025〕20号</t>
  </si>
  <si>
    <t>熊背乡大年沟村、幸福苑社区灌溉及饮水井建设项目</t>
  </si>
  <si>
    <t>农村小型公益性基础设施建设和人居环境整治补短板项目</t>
  </si>
  <si>
    <t>农田水利</t>
  </si>
  <si>
    <t>熊背乡</t>
  </si>
  <si>
    <t>大年沟村、幸福苑社区、交口安置点</t>
  </si>
  <si>
    <t>灌溉井4眼，1#-3#井深240米，4#井深370米；饮水井2眼，1#井深265米；2#井深330米。</t>
  </si>
  <si>
    <t>省级财政常态化帮扶资金</t>
  </si>
  <si>
    <t>董周乡沈沟村沈沟组道路建设项目</t>
  </si>
  <si>
    <t>农村道路</t>
  </si>
  <si>
    <t>董周乡</t>
  </si>
  <si>
    <t>沈沟村</t>
  </si>
  <si>
    <t>新建混凝土道路4条，宽度3米，厚度0.15米，长度996米</t>
  </si>
  <si>
    <t>尧山镇灶君庙村农家乐（二期）</t>
  </si>
  <si>
    <t>庭院经济项目</t>
  </si>
  <si>
    <t>尧山镇</t>
  </si>
  <si>
    <t>灶君庙村</t>
  </si>
  <si>
    <t>新建加高一层，长28米，宽9.8米及配套</t>
  </si>
  <si>
    <t>马楼乡里王庄村安格斯牛肉制品深加工厂建设项目</t>
  </si>
  <si>
    <t>生产项目</t>
  </si>
  <si>
    <t>马楼乡</t>
  </si>
  <si>
    <t>里王庄村</t>
  </si>
  <si>
    <t>新建门钢结构厂房1座，宽45米，长78米，檐口高度10米。新建门钢结构厂房1座，长20米，宽20米，结构檐高10米。</t>
  </si>
  <si>
    <t>瓦屋镇长畛地村道路建设项目</t>
  </si>
  <si>
    <t>瓦屋镇</t>
  </si>
  <si>
    <t>长畛地村</t>
  </si>
  <si>
    <t>新建通组道路：1.宽3米，长609米，厚15cm混凝土道路；2.宽2.5米，长2855米，厚15cm混凝土道路。</t>
  </si>
  <si>
    <t>梁洼镇鹁鸽吴村道路及灌溉井建设项目</t>
  </si>
  <si>
    <t>梁洼镇</t>
  </si>
  <si>
    <t>鹁鸽吴村</t>
  </si>
  <si>
    <t>其中4米宽道路长713米，3米宽道路长438米；新建生产井一座深150米及配套设施</t>
  </si>
  <si>
    <t>梁洼镇段店村生产桥建设项目</t>
  </si>
  <si>
    <t>段店村</t>
  </si>
  <si>
    <t>新建平板桥一座，长30m，宽6m，配套两侧引桥</t>
  </si>
  <si>
    <t>梁洼镇半坡羊村供水项目</t>
  </si>
  <si>
    <t>饮水安全</t>
  </si>
  <si>
    <t>半坡羊村</t>
  </si>
  <si>
    <t>铺设供水管道314.5米、增设水泵2台、检查井2座及配套的供电设施、新建泵房，设备间，管理房各一座</t>
  </si>
  <si>
    <t>鲁山县公益岗位工资补助（就近就业补发）</t>
  </si>
  <si>
    <t>支持脱贫户、监测户等人口就业项目</t>
  </si>
  <si>
    <t>公益性岗位</t>
  </si>
  <si>
    <t>县农业农村局</t>
  </si>
  <si>
    <t>鲁山县</t>
  </si>
  <si>
    <t>公益性岗位工资</t>
  </si>
  <si>
    <t>鲁山县公益岗位工资补助（保洁员补发）</t>
  </si>
  <si>
    <t>鲁山县雨露计划短期技能培训补贴（补发）</t>
  </si>
  <si>
    <t>就业培训</t>
  </si>
  <si>
    <t>雨露计划短期技能补助，根据工种分类，A类工种补助2000元，B类补助1800元，C类补助1500元。</t>
  </si>
  <si>
    <t>鲁山县农村低收入群体就业和发展产业扶持奖补资金（补发）</t>
  </si>
  <si>
    <t>务工补助</t>
  </si>
  <si>
    <t>县人社局</t>
  </si>
  <si>
    <t>(一)交通补。对外出务工6个月以上、年收入达到1.5万元以上的奖补对象给予一次性交通补贴。对乡外、县内务工的奖补对象每年补助200元；县外、省内务工的奖补对象每年补助300元；省外务工的奖补对象每年补助600元。(二)务工奖。鼓励有劳动能力、有专业技能的“三类户”劳动力通过务工就业增加收入，务工收入在5000元(含5000元)以上的，按务工收入的5%进行奖补。</t>
  </si>
  <si>
    <t>鲁山县公益岗位工资补助（社保协管员补发）</t>
  </si>
  <si>
    <t>鲁山县小额信贷贴息（补发）</t>
  </si>
  <si>
    <t>金融保险配套项目</t>
  </si>
  <si>
    <t>金融发展服务中心</t>
  </si>
  <si>
    <t>小额贷款贴息</t>
  </si>
  <si>
    <t>第二批</t>
  </si>
  <si>
    <t>土门办事处构树庄村瓦房庄组安全饮水项目</t>
  </si>
  <si>
    <t>土门办事处</t>
  </si>
  <si>
    <t>构树庄村</t>
  </si>
  <si>
    <t>新建机井一眼，深80米，20吨无塔一座，75pe主管长775米，50pe主管长286米。</t>
  </si>
  <si>
    <t>土门办事处武家庄村集体经济香菇种植配套建设项目</t>
  </si>
  <si>
    <t>产业配套设施项目</t>
  </si>
  <si>
    <t>武家庄村</t>
  </si>
  <si>
    <t>新建香菇种植基地拦水坝两座，硬化道路宽3米，长250米，厚0.15米。</t>
  </si>
  <si>
    <t>土门办事处侯家庄村集体经济配套项目</t>
  </si>
  <si>
    <t>侯家庄村</t>
  </si>
  <si>
    <t>硬化料场150平方米；新建生产路宽2.5米，长180米，厚0.15米；挡墙56米；深水井1眼及配套。</t>
  </si>
  <si>
    <t>瓦屋镇刘相公村农家乐建设项目</t>
  </si>
  <si>
    <t>刘相公村</t>
  </si>
  <si>
    <t>新建农家乐1座（长20米，宽10米，二层，混凝土框架结构）</t>
  </si>
  <si>
    <t>张良镇姚吴程村豆制品加工车间项目二期</t>
  </si>
  <si>
    <t>姚吴程村</t>
  </si>
  <si>
    <t>新建54米长43米宽单层钢结构加工厂房1座，厂房顶部设置排气天窗架；新建单层钢框架结构库房1座，长36米，宽12.2米；新建架空蒸汽管道400米；铺筑20公分厚C25水泥混凝土场内地坪1100平方米；砌筑浆砌石护坡130米。</t>
  </si>
  <si>
    <t>马楼乡里王庄村恒温冷库建设项目</t>
  </si>
  <si>
    <t>新建双温区冷库1座，长56米宽27米及配套设施</t>
  </si>
  <si>
    <t>鲁山县2026年公益岗位工资补助（保洁员一期）</t>
  </si>
  <si>
    <t>鲁山县2026年公益岗位工资补助（就近就业一期）</t>
  </si>
  <si>
    <t>鲁山县2026年雨露计划职业教育培训补贴（一期）</t>
  </si>
  <si>
    <t>雨露计划职业教育在校学生，每人每年补助3000元，分春秋学期各发放补助资金1500元。</t>
  </si>
  <si>
    <t>鲁山县2026年公益岗位工资补助（社保协管员一期）</t>
  </si>
  <si>
    <t>鲁山县2026年公益岗位工资补助（政法委治安巡逻员）（一期）</t>
  </si>
  <si>
    <t>县政法委</t>
  </si>
  <si>
    <t>鲁山县2026年度公益岗位工资补助（河务中心河道专管员一期）</t>
  </si>
  <si>
    <t>县河务局</t>
  </si>
  <si>
    <t>鲁山县小额信贷贴息（第一期）</t>
  </si>
  <si>
    <t>第三批</t>
  </si>
  <si>
    <t>背孜乡柳树岭村焦湾组、闫庄至西沟道路建项目</t>
  </si>
  <si>
    <t>背孜乡</t>
  </si>
  <si>
    <t>柳树岭村</t>
  </si>
  <si>
    <t>新建3.5米宽5公分厚沥青混凝土道路2510米；新建4.0米宽5公分厚沥青混凝土道路1283米；新建5米宽8米长平板桥1座。</t>
  </si>
  <si>
    <t>豫财农综〔2026〕3号</t>
  </si>
  <si>
    <t>董周乡孔庄村被套加工厂建设项目</t>
  </si>
  <si>
    <t>孔庄村</t>
  </si>
  <si>
    <t>新建钢构厂房1座，长36米，宽30米。新建90米深水井1眼，安装5吨无塔1座。</t>
  </si>
  <si>
    <t>董周乡铁家庄村酥梨保鲜库建设项目</t>
  </si>
  <si>
    <t>铁家庄村</t>
  </si>
  <si>
    <t>新建冷库两座，保鲜库一面积84m2，保鲜库二面积168m2，配套电线及道路等</t>
  </si>
  <si>
    <t>观音寺乡太平保村林下出菇菌架建设项目</t>
  </si>
  <si>
    <t>观音寺乡</t>
  </si>
  <si>
    <t>太平保村</t>
  </si>
  <si>
    <t>新建2.6米宽30米长菌架252组。</t>
  </si>
  <si>
    <t>磙子营乡三山村粮食烘干配套设施项目</t>
  </si>
  <si>
    <t>磙子营乡</t>
  </si>
  <si>
    <t>三山村</t>
  </si>
  <si>
    <t>新建标准化粮食厂房一座长60米宽24米，新建室外晾晒场180厚C25混凝土道路共3155平方米。</t>
  </si>
  <si>
    <t>汇源街道王瓜营村通村道路项目</t>
  </si>
  <si>
    <t>汇源街道</t>
  </si>
  <si>
    <t>王瓜营村</t>
  </si>
  <si>
    <t>总长1660m，宽4.0m，20cm厚C25混凝土面积6640m2</t>
  </si>
  <si>
    <t>梁洼镇张相公村饮水工程建设项目</t>
  </si>
  <si>
    <t>张相公村</t>
  </si>
  <si>
    <t>铺设DN75PE供水管1930米；分水鞍2个；阀闸3个；止回阀1个；法兰连接盘7套及相关配套设施</t>
  </si>
  <si>
    <t>梁洼镇北街村工人村道路建设项目</t>
  </si>
  <si>
    <t>北街村</t>
  </si>
  <si>
    <t>新建村内道路1312米，C25结构，其中厚度15CM的长1070米，厚度20CM的长242米。道路均宽3米</t>
  </si>
  <si>
    <t>梁洼镇南街村应源社区至连沟路口道路建设项目</t>
  </si>
  <si>
    <t>南街村</t>
  </si>
  <si>
    <t>新建道路2354米，宽4.5米，厚0.2米，C25结构，限宽墩3组。</t>
  </si>
  <si>
    <t>梁洼镇郎坟村组道路建设项目</t>
  </si>
  <si>
    <t>郎坟村</t>
  </si>
  <si>
    <t>新建道路3条，总长2237米，其中4米宽1条长829米，3米宽2条，长1408米，C25结构，厚0.2米限宽墩3组，</t>
  </si>
  <si>
    <t>梁洼镇南郎店村杨树沟组至郎坟村双头湾组道路建设项目</t>
  </si>
  <si>
    <t>南郎店村</t>
  </si>
  <si>
    <t>新建道路3条，总长1100米，宽4米，C25结构，厚0.2米</t>
  </si>
  <si>
    <t>马楼乡南坡村烟叶加工设备项目</t>
  </si>
  <si>
    <t>石门村</t>
  </si>
  <si>
    <r>
      <t>新建50个电烟炕，烟叶加工设备。20cm厚C25混凝土地坪硬化区域总面积2391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；围墙总长度234米及配套</t>
    </r>
  </si>
  <si>
    <t>瀼河乡老东村道路建设项目</t>
  </si>
  <si>
    <t>瀼河乡</t>
  </si>
  <si>
    <t>老东村</t>
  </si>
  <si>
    <t>铺设5cm沥青混凝土路面其中2.5m宽长246m，3m宽道路长953m，4m宽长585m,4.5m宽长725m.   铺设18cm厚混凝土路面宽3m长66m,新建排水渠长66m。</t>
  </si>
  <si>
    <t>四棵树乡土楼村道路、桥梁及排水渠建设项目</t>
  </si>
  <si>
    <t>四棵树乡</t>
  </si>
  <si>
    <t>土楼村</t>
  </si>
  <si>
    <t>新建6米宽61米长平板桥1座；铺筑20公分厚C25水泥混凝土引桥448平方米；铺筑3米—4.5米，5公分厚沥青混凝土地坪2540平方米；埋设排水管道44米，砌筑检查井2座。</t>
  </si>
  <si>
    <t>四棵树乡柴沟村道路建设项目</t>
  </si>
  <si>
    <t>柴沟村</t>
  </si>
  <si>
    <t>水泥混凝土道路792.8米，宽4.5米，厚度0.2米；护路堤49米；新建过路涵2处。</t>
  </si>
  <si>
    <t>土门办事处侯家庄村彭家组通组道路建设项目</t>
  </si>
  <si>
    <t>1、新建道路铺设长1850m、宽3.5m,20cm厚C25混凝土道路，2、新建挡墙长5米。</t>
  </si>
  <si>
    <t>市级财政常态化帮扶资金</t>
  </si>
  <si>
    <t>平财预〔2026〕225号</t>
  </si>
  <si>
    <t>土门办事处庙庄村井沟组道路建设项目</t>
  </si>
  <si>
    <t>庙庄村</t>
  </si>
  <si>
    <t>新建道路长1640米，均宽4米，厚0.2米。</t>
  </si>
  <si>
    <t>团城乡辣菜沟村灌溉渠建设项目</t>
  </si>
  <si>
    <t>团城乡</t>
  </si>
  <si>
    <t>辣菜沟村</t>
  </si>
  <si>
    <t>新建灌溉渠长1450米，拦水坝总长142米。</t>
  </si>
  <si>
    <t>团城乡鸡冢村朝王殿沟组道路及护河堰建设项目1</t>
  </si>
  <si>
    <t>鸡冢村</t>
  </si>
  <si>
    <t>1、新建沥青道路总长2578米,9002.5m2,其中均宽3.5米道路长2349米,均宽3米道路长229米,厚度均为0.05米。2、新建均高3米浆砌石护堰长123米,新建均高2米浆砌石护堰长54米。3、新建φ800mm混凝土过路涵4处总长26米。</t>
  </si>
  <si>
    <t>团城乡鸡冢村朝王殿沟组道路及护河堰建设项目2</t>
  </si>
  <si>
    <t>瓦屋镇土桥村食用菌出菇大棚建设项目</t>
  </si>
  <si>
    <t>土桥村</t>
  </si>
  <si>
    <t>新建6米宽出菇棚104座（其中18米长3座，20米长3座，23米长5座，25米长25座，28米长31座，30米长26座，50米长11座），及水电配套。</t>
  </si>
  <si>
    <t>瓦屋镇“四美乡村”建设项目1</t>
  </si>
  <si>
    <t>红石崖村、上竹园寺村、马老庄村、大潺寺村</t>
  </si>
  <si>
    <t>新建浆砌石排水渠288米；马老庄村：新建1.2米直径钢筋混凝土排水管道62米；上竹园寺村：治理村内排水渠道，长度30米，铺筑2.8米宽15公分厚C25水泥混凝土道路425米，新建过路涵1座；红石崖村：新建3.5米宽15公分厚C25水泥混凝土道路648米，新建2.5米宽15公分厚C25水泥混凝土道路116米，新建过路涵1处。</t>
  </si>
  <si>
    <t>瓦屋镇“四美乡村”建设项目2</t>
  </si>
  <si>
    <t>下汤镇十亩地洼村灌溉水渠建设项目1</t>
  </si>
  <si>
    <t>下汤镇</t>
  </si>
  <si>
    <t>十亩地洼村</t>
  </si>
  <si>
    <t>新建1000*1000mm混凝土排水渠长565米</t>
  </si>
  <si>
    <t>下汤镇十亩地洼村灌溉水渠建设项目2</t>
  </si>
  <si>
    <t>下汤镇龙潭村道路及平板桥建设项目</t>
  </si>
  <si>
    <t>龙潭村</t>
  </si>
  <si>
    <t>新建道路两条总长1402m，道路宽度3-4.5m，其中5cm厚(AC-13C )沥青混凝土面积4808.5m2，新建平板桥三座，防护栏杆长262m</t>
  </si>
  <si>
    <t>熊背乡熊背中学至大麦王通村道路建设项目</t>
  </si>
  <si>
    <t>熊背村</t>
  </si>
  <si>
    <r>
      <t>新建均宽4.5米混凝土道路长1910米，厚0.2米；均宽3.5米混凝土道路长180米；新建</t>
    </r>
    <r>
      <rPr>
        <sz val="10"/>
        <rFont val="宋体"/>
        <charset val="134"/>
      </rPr>
      <t>∅</t>
    </r>
    <r>
      <rPr>
        <sz val="10"/>
        <rFont val="微软雅黑"/>
        <charset val="134"/>
      </rPr>
      <t>1000过路涵管长8米</t>
    </r>
  </si>
  <si>
    <t>平财预〔2026〕226号</t>
  </si>
  <si>
    <t>熊背乡寺前村组道路建设项目</t>
  </si>
  <si>
    <t>寺前村</t>
  </si>
  <si>
    <r>
      <t>新建C25混凝土道路总长2945米，其中均宽4.5米道路长220米，均宽3.5米道路长2610米，均宽3米道路长115米，厚度均为0.2米；新建</t>
    </r>
    <r>
      <rPr>
        <sz val="10"/>
        <rFont val="宋体"/>
        <charset val="134"/>
      </rPr>
      <t>∅</t>
    </r>
    <r>
      <rPr>
        <sz val="10"/>
        <rFont val="微软雅黑"/>
        <charset val="134"/>
      </rPr>
      <t>400排水涵管长215米，新建</t>
    </r>
    <r>
      <rPr>
        <sz val="10"/>
        <rFont val="宋体"/>
        <charset val="134"/>
      </rPr>
      <t>∅</t>
    </r>
    <r>
      <rPr>
        <sz val="10"/>
        <rFont val="微软雅黑"/>
        <charset val="134"/>
      </rPr>
      <t>800过路涵管长36米；新建排水渠长22米；</t>
    </r>
  </si>
  <si>
    <t>尧山镇营盘沟村道路、排水项目项目</t>
  </si>
  <si>
    <t>营盘沟村</t>
  </si>
  <si>
    <t>1、地坪及道路硬化1200平方米，2、挡土墙300立方米，3、排水沟95米及配套项目。</t>
  </si>
  <si>
    <t>尧山镇新庄村民宿建设项目（二期）</t>
  </si>
  <si>
    <t>新庄村</t>
  </si>
  <si>
    <t>184.44m²，主要施工内容包括主体工程、水电安装及室外场地铺装等。</t>
  </si>
  <si>
    <t>尧山镇东竹园村民宿建设项目</t>
  </si>
  <si>
    <t>东竹园村</t>
  </si>
  <si>
    <t>新建民宿3座（长12.9米，宽13.5米，二层，砖混结构）及水电配套</t>
  </si>
  <si>
    <t>尧山镇上坪村蓄水坝项目</t>
  </si>
  <si>
    <t>上坪村</t>
  </si>
  <si>
    <t>新建护堰550立方米及拦水坝50立方米</t>
  </si>
  <si>
    <t>张店乡白庄村粮食收购车间建设项目</t>
  </si>
  <si>
    <t>张店乡</t>
  </si>
  <si>
    <t>白庄村</t>
  </si>
  <si>
    <t>新建钢构厂房一座长60m，宽30m，檐高9.5m</t>
  </si>
  <si>
    <t>张店乡邢沟村内道路建设项目</t>
  </si>
  <si>
    <t>邢沟村</t>
  </si>
  <si>
    <t>新建15cm厚C25混凝土道路79条总面积11769.7m2，总长4148m，宽度1.7-3m。</t>
  </si>
  <si>
    <t>张官营镇大吴营村内道路项目1</t>
  </si>
  <si>
    <t>张官营镇</t>
  </si>
  <si>
    <t>大吴营村</t>
  </si>
  <si>
    <t>1、新建15cm厚C25混凝土道路长2958m，其中宽2m的长75m，宽2.5m的长965m；宽2.8m的长149m；宽3m的长828m；宽3.5m的长941m；2、新建20cm厚C25混凝土路道路长29m，宽4m；3、新建5cm厚沥青道路长237m，宽4m。</t>
  </si>
  <si>
    <t>张官营镇大吴营村内道路项目2</t>
  </si>
  <si>
    <t>张官营镇白杜孙村内道路项目</t>
  </si>
  <si>
    <t>白杜孙</t>
  </si>
  <si>
    <t>1、新建15cm厚混凝土路道路长1779m，其中宽3m的长440m；宽3.5m的长1339m；2、新建20cm厚C25混凝土道路长905m，其中宽4m的长212m；宽4.5m的长693m。</t>
  </si>
  <si>
    <t>张官营镇大贾庄村内道路及排水沟项目</t>
  </si>
  <si>
    <t>大贾庄</t>
  </si>
  <si>
    <t>1、新建15cm厚c25混凝土道路长1327m，其中宽2m的长380m；宽2.2m的长152m；宽2.5m的长98m；宽3m的长626m；宽3.5m的长71m。2、新建20cm厚c25混凝土道路长858m，其中宽4m的长400m；宽4.5m的长458m。3、新建4m宽5cm厚沥青道路长730m。4、新建DN600 钢筋混凝土排水管252m，检查井8座。</t>
  </si>
  <si>
    <t>张良镇周楼村生姜冷库建设项目</t>
  </si>
  <si>
    <t>周楼村</t>
  </si>
  <si>
    <t>新建66米长27米宽一层钢结构冷库综合车间1座，车间内布置保鲜储存库5座和速冻库1座，设置设备平台及其它配套设施。</t>
  </si>
  <si>
    <t>赵村镇赵村村喜逢里二期配套建设项目</t>
  </si>
  <si>
    <t>赵村镇</t>
  </si>
  <si>
    <t>赵村村</t>
  </si>
  <si>
    <t>民宿室内外配套（含室内水电安装及门窗安装等）</t>
  </si>
  <si>
    <t>第四批</t>
  </si>
  <si>
    <t>背孜乡背孜村中药材存储车间及配套设施项目（二期）</t>
  </si>
  <si>
    <t>背孜村</t>
  </si>
  <si>
    <r>
      <t>新建中草药加工车间975.05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 xml:space="preserve"> 新建72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无菌车间两座；采购中药材加工生产线一套（滚筒筛、毛刷清洗机、提升机、鼓泡清洗机、震动溧水机、输送机、布料机、输出设备、切药机、冷却设备、筛选机等），新建排水管70m 新建45m³消防水池一座及设备配套设施</t>
    </r>
  </si>
  <si>
    <t>仓头乡魏庄村道桥建设项目</t>
  </si>
  <si>
    <t>仓头乡</t>
  </si>
  <si>
    <t>魏庄村</t>
  </si>
  <si>
    <t>新建预应力空心板桥一座，全长70.04m，上部采用3×20m预应力混凝土空心板桥，桥台采用重力式U桥台，扩大基础；桥墩采用柱式墩，桩基础。桥面布置：净5m+2×0.5m防撞护栏，全宽6m</t>
  </si>
  <si>
    <t>董周乡龚庄村组通道路建设项目</t>
  </si>
  <si>
    <t>龚庄村</t>
  </si>
  <si>
    <t>3米宽水泥混凝土道路125米，厚度0.15米；2.5米宽水泥混凝土道路3875米，厚度0.15米。</t>
  </si>
  <si>
    <t>董周乡孔庄村道路建设项目</t>
  </si>
  <si>
    <t>2米宽水泥混凝土道路135米，厚度0.15米；2.5米宽水泥混凝土道路1948米，厚度0.15米；3米宽水泥混凝土道路1605米，厚度0.15米；3.5米宽水泥混凝土道路868米，厚度0.15米；4米宽水泥混凝土道路856米，厚度0.15米；</t>
  </si>
  <si>
    <t>观音寺乡岳村村内道路建设项目</t>
  </si>
  <si>
    <t>岳村</t>
  </si>
  <si>
    <t>1、新建沥青混凝土道路总长2247米，其中均宽4米道路长245米，均宽3米道路长2002米，厚度均为0.05米。2、新建C25水泥混凝土道路总长4185米，其中均宽3.5米道路长710，均宽3米道路长3475米，厚度均为0.15米。</t>
  </si>
  <si>
    <t>磙子营乡井泉村内道路建设项目</t>
  </si>
  <si>
    <t>井泉村</t>
  </si>
  <si>
    <t>新建15cm厚混凝土道路，长1400米宽3米，长163米宽2.8米，长467米宽2.7米，长133米宽2.5米，长19宽2.3米，长42宽2米；加铺沥青路面长986米宽4米。</t>
  </si>
  <si>
    <t>汇源街道大王庄村道路建设项目1</t>
  </si>
  <si>
    <t>大王庄村</t>
  </si>
  <si>
    <t>新建道路27条，总长2841m，宽2.2-4.5m，15cm厚C25混凝土面积6954.8m2，20cm厚C25混凝土面积668m2,5cm厚沥青混凝土面积2352.9m2。</t>
  </si>
  <si>
    <t>汇源街道大王庄村道路建设项目2</t>
  </si>
  <si>
    <t>库区乡王村村王东组16间客栈项目</t>
  </si>
  <si>
    <t>库区乡</t>
  </si>
  <si>
    <t>王村村</t>
  </si>
  <si>
    <t>新建客栈1座（长27米，宽8.1米，三层，混凝土框架结构）及配套。</t>
  </si>
  <si>
    <t>梁洼镇鹁鸽吴村星光小院民宿建设项目</t>
  </si>
  <si>
    <t>占地面积390.25平方，包含大厅一间，包间3间，客房10间，楼梯两处，阳台1处，等设施，建筑面积780.5平方。</t>
  </si>
  <si>
    <t>马楼乡丁庄村蛋鸡养殖项目</t>
  </si>
  <si>
    <t>丁庄村</t>
  </si>
  <si>
    <t>鸡舍2座（长100*15米，门式钢架结构），蛋库1座（长60*宽20米，门式钢架结构），30T无塔1座，125米机井1眼及配套设施</t>
  </si>
  <si>
    <t>琴台街道八里仓社区村内道路及排水管道建设项目1</t>
  </si>
  <si>
    <t>琴台街道</t>
  </si>
  <si>
    <t>八里仓社区</t>
  </si>
  <si>
    <t>新建18cm厚C25水泥混凝土道路2803米（其中3米宽道路2320米、4米宽道路483m）；新建沥青混凝土路面1193米（3米宽道路380米、3.5米宽道路344m、4米宽道路165米、4.5米宽道路304米）；新建排污管道322.5米，污水检查井18座</t>
  </si>
  <si>
    <t>琴台街道八里仓社区村内道路及排水管道建设项目2</t>
  </si>
  <si>
    <t>琴台街道八里仓社区村内道路及排水管道建设项目3</t>
  </si>
  <si>
    <t>瀼河乡邓西村道路建设项目</t>
  </si>
  <si>
    <t>邓西村</t>
  </si>
  <si>
    <t>新建道路18条总长2213米，道路宽度2.5-4.5m,其中5cm（AC-13C）沥青混凝土面具7402m2,15cmC25混凝土面积1267.5m2</t>
  </si>
  <si>
    <t>瀼河乡红岗村道路建设项目</t>
  </si>
  <si>
    <t>红岗村</t>
  </si>
  <si>
    <t>新建道路49条总长3701m，道路宽度1.7-4.0m，其中5cm厚（AC-13C）沥青混凝土面积7798.5m2,15cmC25混凝土面积4348.6m2</t>
  </si>
  <si>
    <t>四棵树乡沃沟村乡村道路及平板桥</t>
  </si>
  <si>
    <t>沃沟村</t>
  </si>
  <si>
    <t>水泥混凝土道路125米，宽3米，厚度0.15米；水泥混凝土道路50米，宽2.5米，厚度0.15米;沥青混凝土道路2810米，宽4.5米，厚度0.05米。</t>
  </si>
  <si>
    <t>四棵树乡彭庄村道路硬化项目</t>
  </si>
  <si>
    <t>彭庄村</t>
  </si>
  <si>
    <t>水泥混凝土道路16条，长度合计1137米，厚度0.15米；沥青混凝土道路8条，长度合计2425米，厚度0.05米；新建排水管道103米，布置检查井5座。</t>
  </si>
  <si>
    <t>土门办事处庙庄村道路及污水渠建设项目</t>
  </si>
  <si>
    <t>新建道路八条总长919m,道路宽度2.0-4m,其中5cm厚(AC-13C)沥青混凝土面积2959.5m2,新建排水管长358米及沉淀池等。</t>
  </si>
  <si>
    <t>团城乡枣庄村四十亩沟组至南庄组道路建设项目</t>
  </si>
  <si>
    <t>枣庄村</t>
  </si>
  <si>
    <t>新建4.5米宽18公分厚C25水泥混凝土道路1245米；新建5米宽13米长生产桥1座；新建5米宽6米长生产桥1座；新建过路涵1座。</t>
  </si>
  <si>
    <t>瓦屋镇汤河村道路建设项目</t>
  </si>
  <si>
    <t>汤河村</t>
  </si>
  <si>
    <t>新建4米宽沥青混凝土道路2条，长度合计3865米；道路防护工程381米。</t>
  </si>
  <si>
    <t>瓦屋镇水滴沟村污水处理工程项目1</t>
  </si>
  <si>
    <t>人居环境整治</t>
  </si>
  <si>
    <t>水滴沟村</t>
  </si>
  <si>
    <t>埋设污水管网1611米；砌筑检查井63座；砌筑化粪池2座；新建2.5米宽15公分厚水泥混凝土道路1条，长度50米；新建3米宽15公分厚水泥混凝土道路23条，长度合计1233米；新建过路涵2座。</t>
  </si>
  <si>
    <t>瓦屋镇水滴沟村污水处理工程项目2</t>
  </si>
  <si>
    <t>瓦屋镇刘相公村道路建设项目</t>
  </si>
  <si>
    <t>铺筑20公分厚C25水泥混凝道路700米，宽度4米；新建过路涵2处；两处15公分厚C25水泥混凝土路面加宽，长度合计65米，加宽1~2米。</t>
  </si>
  <si>
    <t>下汤镇尹和庄通村道路建设项目</t>
  </si>
  <si>
    <t>尹和庄村</t>
  </si>
  <si>
    <t>新建20cm厚C25混凝土道路一条，新建4.5m宽道路总长2170m;路口加宽面积175m2，新建过路板涵一处长38m，雨水口一座，新建砖砌排水渠长36m。</t>
  </si>
  <si>
    <t>下汤镇杨家庄村吴家组道路弯道改建</t>
  </si>
  <si>
    <t>杨家庄村</t>
  </si>
  <si>
    <t>新建20cm厚C25混凝土硬化面积322m2，新建路肩墙长56m，高2.0m，开挖山体石方82.5m3。</t>
  </si>
  <si>
    <t>下汤镇红义岭村道路建设项目</t>
  </si>
  <si>
    <t>红义岭村</t>
  </si>
  <si>
    <t>新建C25混凝土道路总长度918米，其中3.0米宽15cm厚C25混凝土道路长度441.5米，4.0米宽20cm厚C25混凝土道路长度476.5米，新建3.0米高浆砌石挡墙长度30米，4.0米高浆砌石挡墙长度28米，1.20米高浆砌石挡墙长度50米。</t>
  </si>
  <si>
    <t>下汤镇岳庄村饮水工程</t>
  </si>
  <si>
    <t>岳庄村</t>
  </si>
  <si>
    <t>400米深水井一座，管网936米及配套</t>
  </si>
  <si>
    <t>熊背乡晒衣山村村部至晒衣山组道路建设项目1</t>
  </si>
  <si>
    <t>晒衣山村</t>
  </si>
  <si>
    <t>新建C25混凝土道路总长2900米，均宽4米，厚度为0.2米;新建φ800过路涵管长18米;新建平板桥一座长6米,宽5米.</t>
  </si>
  <si>
    <t>熊背乡晒衣山村村部至晒衣山组道路建设项目2</t>
  </si>
  <si>
    <t>尧山镇下坪村道路及挡墙建设项目</t>
  </si>
  <si>
    <t>下坪村</t>
  </si>
  <si>
    <t>新建15cm厚C25混凝土道路,宽度4.0米，长度311米;新建15cm厚片石灌浆道路均宽3.0米，长度855米</t>
  </si>
  <si>
    <t>尧山镇霍庄村村内道路建设项目1</t>
  </si>
  <si>
    <t>霍庄村</t>
  </si>
  <si>
    <t>15厚C25砼路面宽4.5米，总计3117米；浆砌片石排水渠80米等。</t>
  </si>
  <si>
    <t>尧山镇霍庄村村内道路建设项目2</t>
  </si>
  <si>
    <t>尧山镇霍庄村村内道路建设项目3</t>
  </si>
  <si>
    <t>尧山镇霍庄村村内道路建设项目4</t>
  </si>
  <si>
    <t>尧山镇凉水泉村安置点基础设施项目</t>
  </si>
  <si>
    <t>凉水泉村</t>
  </si>
  <si>
    <t>1、配套新建砼道路4.5米宽20cm厚C25混凝土路面427米（2700M2）。2、安置点雨水排放系统：HDPE双壁波纹管396米，圆形砖砌雨水检查井13座，单箅雨水口13座，八字式雨水排出口3座及其他配套设施。3、安置点污水排放系统：HDPE双壁波纹管380米，圆形混凝土污水检查井20座，12M3预制钢筋砼化粪池一座及其他配套设施。4、安置点给水系统：10米深井一座，10M3无塔供水器一套，砖砌圆形蝶阀井7座及其他配套设施。</t>
  </si>
  <si>
    <t>张店乡白庄村村内道路建设项目</t>
  </si>
  <si>
    <t>新建15cm厚C25混凝土道路40条总面积6740m2，总长2367m，宽度2-3.5m。</t>
  </si>
  <si>
    <t>张店乡袁家沟村内道路建设项目</t>
  </si>
  <si>
    <t>袁家沟</t>
  </si>
  <si>
    <t>新建沥青混凝土道路6条总面积6917.5m2，总长2176m，宽度3.0-4.0m。</t>
  </si>
  <si>
    <t>张店乡林王村村内道路建设项目</t>
  </si>
  <si>
    <t>林王村</t>
  </si>
  <si>
    <t>新建沥青混凝土道路5条总面积6498.1m2，总长1783m，宽度2.0-4.0m。</t>
  </si>
  <si>
    <t>张店乡刘湾村至马村村内道路</t>
  </si>
  <si>
    <t>刘湾村</t>
  </si>
  <si>
    <t>新建道路7条总长3181m，道路宽度2.5-4.5m，其中5cm厚(AC-13C )沥青混凝土面积7171m2，15cm厚C25混凝土面积3578.5m2，20cm厚C25混凝土面积1857m2。</t>
  </si>
  <si>
    <t>张官营镇肖营村内道路项目</t>
  </si>
  <si>
    <t>肖营村</t>
  </si>
  <si>
    <t>1、新建15cm厚混凝土道路长3576m，其中宽2m的长762m，宽2.5m的长1472m，宽3m的长1342m。2、DN600 钢筋混凝土排水管长243m；钢筋混凝土检查井8座。</t>
  </si>
  <si>
    <t>张官营镇朱庄村内道路项目</t>
  </si>
  <si>
    <t>朱庄村</t>
  </si>
  <si>
    <t>新建15cm厚c25混凝土道路长4298m，其中宽1.6m的长124m，宽1.7m的长124m，宽1.8m的长132m，宽2m的长213m，宽2.5m的长556m，宽2.7m的长63m，宽2.9m的长38m，宽3.0m的长3048m</t>
  </si>
  <si>
    <t>张良镇前营村养殖场建设项目</t>
  </si>
  <si>
    <t>前营村</t>
  </si>
  <si>
    <t>新建鸡舍两栋，长80米，宽16米，新建仓库长63米，宽12米，及室外配套设施</t>
  </si>
  <si>
    <t>赵村镇堂沟村组道路、桥建设项目</t>
  </si>
  <si>
    <t>堂沟村</t>
  </si>
  <si>
    <t>铺筑4米宽水泥混凝土道路810米，厚度0.2米；铺筑3.5米宽水泥混凝土道路1528米，厚度0.2米；新建5米宽7米长钢筋混凝土平板桥1座；新建过路涵3处。</t>
  </si>
  <si>
    <t>赵村镇河南村饮水工程修复项目</t>
  </si>
  <si>
    <t>河南村</t>
  </si>
  <si>
    <t>工程修复DN65*3.5镀锌钢管3100m，PE63*1.6Mpa管道1000mPE50*1.6Mpa管道900m，混凝土路面破除230m,宽度0.5m，沿线安装检修井3座。</t>
  </si>
  <si>
    <t>赵村镇河南村生产桥建设项目</t>
  </si>
  <si>
    <t>新建生产桥1座，本生产桥4跨平板桥，桥长32米，左侧引桥长2m，右侧引桥长18m:2、新建浆砌石八字墙46米。</t>
  </si>
  <si>
    <t>赵村镇东坪村香菇大棚深水井建设项目</t>
  </si>
  <si>
    <t>东坪村</t>
  </si>
  <si>
    <t>新建深水井3眼（其中80米一眼、240米一眼、180米一眼），配套无塔及灌溉管道435米</t>
  </si>
  <si>
    <t>赵村镇闫庄村道路建设项目1</t>
  </si>
  <si>
    <t>闫庄村</t>
  </si>
  <si>
    <t>新建15厘米厚混凝土道路长380米，宽3米。</t>
  </si>
  <si>
    <t>赵村镇闫庄村道路建设项目2</t>
  </si>
  <si>
    <t>赵村镇闫庄村道路建设项目3</t>
  </si>
  <si>
    <t>赵村镇大峰沟村王坪组漫水桥建设项目</t>
  </si>
  <si>
    <t>大峰沟村</t>
  </si>
  <si>
    <t>新建漫水桥一座，宽4米，长28米；3米宽混凝土引桥57米</t>
  </si>
  <si>
    <t>赵村镇赵村村水井建设项目1</t>
  </si>
  <si>
    <t>新建160米深水井1眼，配套无塔一座，埋设管道750米</t>
  </si>
  <si>
    <t>赵村镇赵村村水井建设项目2</t>
  </si>
  <si>
    <t>赵村镇赵村村水井建设项目3</t>
  </si>
  <si>
    <t>第五批</t>
  </si>
  <si>
    <t>背孜乡井河口村彭印组道路建设项目</t>
  </si>
  <si>
    <t>井河口村</t>
  </si>
  <si>
    <t>新建3米宽5公分厚沥青混凝土道路1985米；新建过路涵3处。</t>
  </si>
  <si>
    <t>董周乡孔庄村仓储建设项目</t>
  </si>
  <si>
    <t>新建混凝土墙柱-钢梁混合钢架结构厂房1座，长57米，宽25米，高度11.8米；厂房前铺筑20公分厚C25水泥混凝土晾晒周转场1200平方米。</t>
  </si>
  <si>
    <t>观音寺乡石坡头村至太平保村道路建设项目</t>
  </si>
  <si>
    <t>石坡头村</t>
  </si>
  <si>
    <t>新建混凝土道路长2903米，宽4.5米，厚0.2米，过路涵1处。</t>
  </si>
  <si>
    <t>观音寺乡观音寺村石板河组道路平板桥建设项目</t>
  </si>
  <si>
    <t>观音寺村</t>
  </si>
  <si>
    <t>新建2.5米宽水泥混凝土道路1310米，厚0.15米；新建3.0米宽水泥混凝土道路654米，厚0.15米；新建平板桥1座，宽5米，长12米。</t>
  </si>
  <si>
    <t>磙子营乡徐庄村户通道路建设项目</t>
  </si>
  <si>
    <t>徐庄村</t>
  </si>
  <si>
    <t>沥青道路长1748米宽4米，长90米宽3米，长22米宽3.5米；新建15cm混凝土道路长666米宽3.5米，长99米宽3米。</t>
  </si>
  <si>
    <t>磙子营乡平庄村寺上组道路建设项目</t>
  </si>
  <si>
    <t>平庄村</t>
  </si>
  <si>
    <t>沥青道路长270米宽4.5米，长175米宽6.5米，长1553米宽3米。</t>
  </si>
  <si>
    <t>库区乡金沟村道路建设项目</t>
  </si>
  <si>
    <t>金沟村</t>
  </si>
  <si>
    <t>新建4米宽18cm厚混凝土道路1427米</t>
  </si>
  <si>
    <t>库区乡明山村出行道路建设项目</t>
  </si>
  <si>
    <t>明山寺村</t>
  </si>
  <si>
    <t>新建3米宽5cm厚沥青混凝土道路3453米，新建3.5米宽5cm厚沥青混凝土道路410米</t>
  </si>
  <si>
    <t>库区乡韩湾村排水渠建设项目</t>
  </si>
  <si>
    <t>排水设施</t>
  </si>
  <si>
    <t>韩湾村</t>
  </si>
  <si>
    <t>新建均深0.4米砖砌排水渠67米；直径300mm双壁波纹管30米；砖砌雨水井1座。新建均高4.8米浆砌石挡墙39.5米；新建均高0.9米浆砌石挡墙40米</t>
  </si>
  <si>
    <t>梁洼镇东街村蛋鸭养殖建设项目</t>
  </si>
  <si>
    <t>东街村</t>
  </si>
  <si>
    <t>新建钢构鸭舍2个，长60米，宽13米，及配套设施</t>
  </si>
  <si>
    <t>鲁阳街道小贾庄社区道路及雨污管道建设项目</t>
  </si>
  <si>
    <t>鲁阳街道</t>
  </si>
  <si>
    <t>小贾庄社区</t>
  </si>
  <si>
    <t>新建15cm厚C25水泥混凝土道路3199米，（其中2米宽道路28米、2.5米宽道路17米、3米宽道路2803米、3.5米宽道路163米、4米宽道路92m、4.5米宽道路96m）新建排水管道1094m，检查井51座</t>
  </si>
  <si>
    <t>马楼乡绰楼村食品加工车间及配套项目</t>
  </si>
  <si>
    <t>绰楼村</t>
  </si>
  <si>
    <t>新建加工车间1座，长108.3米，宽40米，混凝土框架结构</t>
  </si>
  <si>
    <t>马楼乡薛寨村冷库项目</t>
  </si>
  <si>
    <t>薛寨村</t>
  </si>
  <si>
    <t>新建冷库80平方</t>
  </si>
  <si>
    <t>琴台街道刘营社区村内主干道及雨污管道建设项目1</t>
  </si>
  <si>
    <t>刘营社区</t>
  </si>
  <si>
    <t>新建15cm厚C25水泥混凝土道路1267米，宽度3米；新建20cm厚C25水泥混凝土道路1171米，宽度4.5米；新建排污管道1233米，污水检查井60座</t>
  </si>
  <si>
    <t>琴台街道刘营社区村内主干道及雨污管道建设项目2</t>
  </si>
  <si>
    <t>瀼河乡邓东村道路建设项目</t>
  </si>
  <si>
    <t>邓东村</t>
  </si>
  <si>
    <t>新建道路11条总长1785m，道路宽度3.0-5.0m，5cm厚(AC-13C )沥青混凝土面积7902.2m2</t>
  </si>
  <si>
    <t>四棵树乡南营村南岗组民宿建设项目</t>
  </si>
  <si>
    <t>南营村</t>
  </si>
  <si>
    <t>新建民宿2座（长13.2米，宽8米，砖混结构，一层）含配套</t>
  </si>
  <si>
    <t>四棵树乡柴沟村民宿建设项目</t>
  </si>
  <si>
    <t>新建民宿1座，长20.25米，宽7.5米，2层砖混结构</t>
  </si>
  <si>
    <t>四棵树乡彭庄村鸭厂蛋鸭棚项目</t>
  </si>
  <si>
    <t>新建鸭舍1座，长100米，宽12.5米，门式钢架结构</t>
  </si>
  <si>
    <t>四棵树乡土楼村龙窝道路硬化项目</t>
  </si>
  <si>
    <t>新建道路六条，总长1124m，宽2.5-4.5m，20cm厚C25混凝土面积4592.1m2.新建φ400过路管长54m。新建排水渠长8m</t>
  </si>
  <si>
    <t>土门办事处武家庄村韭菜园至老林通村路建设项目1</t>
  </si>
  <si>
    <t>老林村</t>
  </si>
  <si>
    <t>新建4米宽C25道路长1645m，新建3米宽C25道路400m，涵管3处共计18米，新建浆砌石护堤7处，总长282m，其中1#护堤长45m，2#护堤长21m，3#护堤长15m，4#护堤长45m，5#护堤长20m，6#护堤长36m，7#护堤长100m。</t>
  </si>
  <si>
    <t>土门办事处武家庄村韭菜园至老林通村路建设项目2</t>
  </si>
  <si>
    <t>土门办事处武家庄村韭菜园至老林通村路建设项目3</t>
  </si>
  <si>
    <t>团城乡玉皇庙村郭沟组道路建设项目</t>
  </si>
  <si>
    <t>玉皇庙村</t>
  </si>
  <si>
    <t>建设C25道路长503米，宽3米，厚0.15米；长382米，宽3.5米，厚0.15米</t>
  </si>
  <si>
    <t>团城乡花园沟村部主干道柏油路铺设建设项目</t>
  </si>
  <si>
    <t>花园沟村</t>
  </si>
  <si>
    <t>建设青道路长1677米，宽4.5米；长889米，加宽1.5米；长86米，宽0.55米；长671米，宽4米，加宽区域1655平方米；厚0.05米。建设0.2*0.2米C25混凝土硬边带长2075米*2侧</t>
  </si>
  <si>
    <t>瓦屋镇卧羊坪村道路及平板桥建设项目</t>
  </si>
  <si>
    <t>卧羊坪村</t>
  </si>
  <si>
    <t>新建18cm混凝土道路长1198米宽3米；15cm混凝土道路长3012米宽3米；18cm混凝土长45米宽4米；新建平板桥一座；管涵漫水桥2处。</t>
  </si>
  <si>
    <t>瓦屋镇大潺寺村通村道路项目</t>
  </si>
  <si>
    <t>大潺寺村</t>
  </si>
  <si>
    <t>新建4米宽水泥混凝土道路1条，长度3770米；新建挡墙2处分别15米、46米；新建过路涵1处。</t>
  </si>
  <si>
    <t>下汤镇竹园沟村村内通道路建设项目</t>
  </si>
  <si>
    <t>竹园沟村</t>
  </si>
  <si>
    <t>新建道路六条总长3237m，道路宽度3-5m，其中5cm厚（AC-13C）沥青混凝土面积15427.5m2,20cm厚C25混凝土面积519m2，新建平板桥一座，新建 直径0.8m混凝土管长30m。</t>
  </si>
  <si>
    <t>下汤镇西许庄村村内道路及排水治理建设项目</t>
  </si>
  <si>
    <t>西许庄村</t>
  </si>
  <si>
    <r>
      <t>新建混凝土道路615米，宽2.5-4.5米，C25标准 厚20cm 1726.9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； 新建小桥2座；新建钢筋混凝土过路板95米、C30标准、厚35cm 458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； 新建钢筋混凝土盖板涵1处；新建排水沟92米；新建钢筋混凝土管涵HDPE螺纹管涵6处181米；新建排水引水混凝土渠390米。</t>
    </r>
  </si>
  <si>
    <t>熊背乡南子营村养殖业项目（四期）</t>
  </si>
  <si>
    <t>南子营村</t>
  </si>
  <si>
    <t>新建鸡舍1座（长100米，宽15米）及厂区内道路1570平方；室外埋设管道见直径DN1200钢筋砼管道40米，DN300双壁波纹管567米，DN400双壁波纹管142米，雨水检查井30座，砖砌沉淀池1座</t>
  </si>
  <si>
    <t>张店乡雷趴村内道路</t>
  </si>
  <si>
    <t>雷趴村</t>
  </si>
  <si>
    <t>新建15cm厚C25混凝土道路53条总面积5777.5m2，总长2120m，宽度2.5-3m。</t>
  </si>
  <si>
    <t>张店乡崔沟村内道路建设项目</t>
  </si>
  <si>
    <t>崔沟</t>
  </si>
  <si>
    <t>新建15cm厚C25混凝土道路31条总面积4814.1m2，总长1687m，宽度2.5-3m。</t>
  </si>
  <si>
    <t>张店乡郭庄村内道路建设项目</t>
  </si>
  <si>
    <t>郭庄</t>
  </si>
  <si>
    <t>新建15cm厚C25混凝土道路10条总面积3132.5m2，总长952m，宽度2.5-4m；新建20cm厚C25混凝土道路1条总面积2692m2，总长673m，宽度4m。</t>
  </si>
  <si>
    <t>张官营镇胡楼村道路项目</t>
  </si>
  <si>
    <t>胡楼村</t>
  </si>
  <si>
    <t>1、新建15cm厚c25混凝土道路长824.2m，其中宽3m的长443.2m，宽2.8m的长217m，宽2.7m的长114m，宽2.5m的长50m。2、新建5cm厚沥青道路长1216m，其中宽3m的长50m，宽4m的长1166米。</t>
  </si>
  <si>
    <t>张官营镇棠树村村内道路项目</t>
  </si>
  <si>
    <t>棠树村</t>
  </si>
  <si>
    <t>1、新建15cm厚C25混凝土路道路长1298m，其中宽2.5m的长271m；宽3m的长324m；宽3.5m的长703m。2、新建20cm厚C25混凝土道路长438m；其中宽4m的长96m；宽4.5m的长342m；DN600二级钢筋混凝土平口管8m。</t>
  </si>
  <si>
    <t>张官营镇营东村加工车间项目</t>
  </si>
  <si>
    <t>营东村</t>
  </si>
  <si>
    <t>建设加工车间一座，长21.78米，宽20.78米。</t>
  </si>
  <si>
    <t>张良镇段庄村至黄庄村道路建设项目</t>
  </si>
  <si>
    <t>段庄村</t>
  </si>
  <si>
    <t>新建水泥混凝土道路1991米，宽3-4米；新建沥青混凝土道路2723米，宽3-4.5米</t>
  </si>
  <si>
    <t>赵村镇上汤村移动售货房项目（二期）</t>
  </si>
  <si>
    <t>上汤村</t>
  </si>
  <si>
    <t>新建钢筋混凝土框架结构带挑空层平台1座，长61.8米，宽15米。平台上建造9米长7米宽2层钢筋混凝土装配式售货房6座。造型屋面、供电、供水及排水配套。</t>
  </si>
  <si>
    <t>第六批</t>
  </si>
  <si>
    <t>背孜乡郜沟村西沟组道路建设项目</t>
  </si>
  <si>
    <t>郜沟村</t>
  </si>
  <si>
    <t>新建3米宽15公分厚C25水泥混凝土道路10条，长度合计2046米；新建过路涵1处。</t>
  </si>
  <si>
    <t>董周乡兴龙岗村道路建设项目1</t>
  </si>
  <si>
    <t>兴龙岗村</t>
  </si>
  <si>
    <t>新建混凝土道路总长1227米，其中均宽3.5米道路长892米，厚0.18米；均宽3米道路长207米，厚0.15米；均宽2.5米道路长35米，厚0.15米；均宽2米道路长93米，厚0.15米。</t>
  </si>
  <si>
    <t>董周乡兴龙岗村道路建设项目2</t>
  </si>
  <si>
    <t>董周乡兴龙岗村道路建设项目3</t>
  </si>
  <si>
    <t>董周乡兴龙岗村道路建设项目4</t>
  </si>
  <si>
    <t>董周乡土楼王村道路排水项目1</t>
  </si>
  <si>
    <t>土楼王村</t>
  </si>
  <si>
    <t>新建3米宽水泥混凝土道路230米，埋设排水管道238米，设置检查井12座。</t>
  </si>
  <si>
    <t>董周乡土楼王村道路排水项目2</t>
  </si>
  <si>
    <t>观音寺乡石坡头大桥至下孤山村污水渠及道路提升建设项目</t>
  </si>
  <si>
    <t>下孤山村</t>
  </si>
  <si>
    <t>埋设污水管道1009米，砌筑检查井39座；新建5公分厚沥青混凝土道路6条，长度合计2249米；新建15公分厚水泥混凝土道路2条，长度合计63米；新建过路板涵1座。</t>
  </si>
  <si>
    <t>磙子营乡山刘庄村蛋鸭养殖大棚建设项目</t>
  </si>
  <si>
    <t>山刘庄村</t>
  </si>
  <si>
    <t>建设内容新建蛋鸭养殖大棚长60米宽12米，共31座及配套设施。</t>
  </si>
  <si>
    <t>库区乡纸坊村道路、排水渠及饮水灌溉井项目</t>
  </si>
  <si>
    <t>纸坊村</t>
  </si>
  <si>
    <t>铺设18cm厚混凝土道路3271平方，4米宽道路759米，1米宽道路123米,2米宽道路56米；铺设，DN110PE315米；砌筑浆砌石排水渠265米，380米机井1座，室外电源引线铝芯聚铝乙烯护套电缆线VLV0.6/1KV,4*120mm2长度760米。</t>
  </si>
  <si>
    <t>库区乡权村村出行道路、排水渠及平板桥建设项目</t>
  </si>
  <si>
    <t>权村</t>
  </si>
  <si>
    <t>1.新建C25混凝土道路总长760米，其中均宽4.5米道路长550米，均宽3米道路长210米，厚度均为0.2米。2.新建φ1200过路涵管长40米，新建φ400过路涵管长10米。3.新建浆砌石排水渠长300米，新建浆砌石边沟长550米。4.新建均高2米挡墙长200米，新建均高4米挡墙长30米，新建浆砌石护坡长80米。5.新建平板桥1座。</t>
  </si>
  <si>
    <t>梁洼镇八里坪村一组至四组道路建设项目</t>
  </si>
  <si>
    <t>八里坪村</t>
  </si>
  <si>
    <t>新建道路23条，总长2960m，宽度2.4-3m，20cm厚C25混凝土面积8844.8m2.</t>
  </si>
  <si>
    <t>马楼乡马塘庄村食用菌种植方舱及加工车间建设项目</t>
  </si>
  <si>
    <t>马塘村</t>
  </si>
  <si>
    <t>新建食用菌种植方舱5座，每座长10米，宽3米，高3米；门式钢构厂房一座，长30米，宽21米，高 10.8 米。</t>
  </si>
  <si>
    <t>马楼乡里王庄村组通道路建设项目</t>
  </si>
  <si>
    <t>里王庄</t>
  </si>
  <si>
    <t>新建20cm厚C25混凝土道路总长度2941米，其中2.5米宽道路长度43米，3.0米宽道路长度991米，3.5米宽道路长度1633米，4.0米宽道路长度274米，及漫水桥一处。</t>
  </si>
  <si>
    <t>马楼乡湖泉店村道路建设项目</t>
  </si>
  <si>
    <t>湖泉店村</t>
  </si>
  <si>
    <t>新建C25混凝土道路长 2250 米，均宽4米，厚0.2米。</t>
  </si>
  <si>
    <t>琴台街道马洼社区村内主干道及雨污管道建设项目</t>
  </si>
  <si>
    <t>马洼社区</t>
  </si>
  <si>
    <t>新建15公分厚C25水泥混凝土道路1288米（其中2米宽道路24米、2.5米宽道路452米、3米宽道路812米）；新建排污管道508米，污水检查井30座</t>
  </si>
  <si>
    <t>瀼河乡石佛寺村道路基础设施建设</t>
  </si>
  <si>
    <t>石佛寺村</t>
  </si>
  <si>
    <t>铺设18cm厚混凝土道路其中3m宽道路长394m,2.5m宽道路长2420m,2m宽道路长583m</t>
  </si>
  <si>
    <t>四棵树乡车场村竹林听雨民宿项目</t>
  </si>
  <si>
    <t>车场村</t>
  </si>
  <si>
    <t>新建2层民宿一栋（砖混结构），建筑面积650.84平方米；离地高架民宿两栋；及配套水电设施。</t>
  </si>
  <si>
    <t>土门办事处构树庄村通组道路建设项目</t>
  </si>
  <si>
    <t>新建道路长3732m，宽度2.5-4m，其中20cm厚C25混凝土面积6120m2，15cm厚C25混凝土面积6574.5m2。</t>
  </si>
  <si>
    <t>团城乡牛王庙至马别沟通组道路建设项目</t>
  </si>
  <si>
    <t>牛王庙村</t>
  </si>
  <si>
    <t>1、新建水泥混凝土道路总长2400米,其中均宽2.5米长1603米,均宽2米长781米,均宽1.5米长16米,厚度均为0.15米。2、新建均宽4米沥青混凝土道路长1320米，厚0.05米。</t>
  </si>
  <si>
    <t>瓦屋镇耐庄村道路建设项目</t>
  </si>
  <si>
    <t>耐庄村</t>
  </si>
  <si>
    <t>新建20cm混凝土道路长1016米，宽4米；新建15cm混凝土道路长618米宽3米；预埋DN300混凝土管50米长，两座检查井；预埋DN800混凝土管长6米x2道。</t>
  </si>
  <si>
    <t>瓦屋镇石门村养牛场幼牛棚及配套建设项目</t>
  </si>
  <si>
    <t>新建牛棚1座，长162米，宽17米;新建70平方米冷库1座;配套水电设施。</t>
  </si>
  <si>
    <t>瓦屋镇水滴沟村通村道路建设项目1</t>
  </si>
  <si>
    <t>加铺5cm厚沥青道路长2485米宽3.5米，长855米宽3米</t>
  </si>
  <si>
    <t>瓦屋镇水滴沟村通村道路建设项目2</t>
  </si>
  <si>
    <t>瓦屋镇水滴沟村通村道路建设项目3</t>
  </si>
  <si>
    <t>下汤镇王庄村溪畔居民宿建设项目</t>
  </si>
  <si>
    <t>王庄村</t>
  </si>
  <si>
    <t>新建二层钢结构餐宿综合房1座，长24米，宽8米；新建二层钢结构民宿房4座，长9米，宽3.5米；新建一层钢结构操作间1座，长10米，宽7米；新建一层钢结构库房1座，长10米，宽7米；新建一层钢结构用餐房6座，长5米，宽5米。</t>
  </si>
  <si>
    <t>张官营镇营东村污水治理项目</t>
  </si>
  <si>
    <t>1、新建1-3米×2.5米盖板涵一座。2、浆砌石护堰长243米。3、排水管道长212米.</t>
  </si>
  <si>
    <t>张官营镇紫金城村内排水沟项目</t>
  </si>
  <si>
    <t>紫金城</t>
  </si>
  <si>
    <t>1、新建15cm厚C25混凝土道路长1199米，其中宽4m的长109米，宽3.5m的长450米，宽3m的长548米，宽0.5m的长92m。2、排水边沟长492米，排水管道长196米。3、1-4.98米×2米盖板涵一座。</t>
  </si>
  <si>
    <t>张良镇郭沟村中药材分拣项目二期</t>
  </si>
  <si>
    <t>郭沟村</t>
  </si>
  <si>
    <t>新建厂房长70m*宽21m*高8m。晾晒场2个，单个长70m*宽30m=2100m2，厚0.2m，C25混凝土。</t>
  </si>
  <si>
    <t>赵村镇闫庄村村内道路提升项目1</t>
  </si>
  <si>
    <t>新建5公分厚沥青混凝土道路2265米（其中4米宽1055米，3米宽1210米；新建15公分厚3米宽水泥混凝土道路1条，长度77米。</t>
  </si>
  <si>
    <t>赵村镇闫庄村村内道路提升项目2</t>
  </si>
  <si>
    <t>赵村镇闫庄村村内道路提升项目3</t>
  </si>
  <si>
    <t>赵村镇闫庄村村内道路提升项目4</t>
  </si>
  <si>
    <t>赵村镇李子峪村通村组通建设项目</t>
  </si>
  <si>
    <t>李子峪村</t>
  </si>
  <si>
    <t>新建均宽4.5米沥青混凝土道路长1400米,厚0.05米；路基拓宽。</t>
  </si>
  <si>
    <t>赵村镇温汤庙村拦河坝建设项目1</t>
  </si>
  <si>
    <t>防护设施</t>
  </si>
  <si>
    <t>温汤庙村</t>
  </si>
  <si>
    <t>新建拦河堰一道长132m，坝高5.2m，埋深4m。</t>
  </si>
  <si>
    <t>赵村镇温汤庙村拦河坝建设项目2</t>
  </si>
  <si>
    <t>平财预〔2026〕227号</t>
  </si>
  <si>
    <t>第七批</t>
  </si>
  <si>
    <t>董周乡蔡庄村道路及护堰建设项目1</t>
  </si>
  <si>
    <t>蔡庄村</t>
  </si>
  <si>
    <t>新建浆砌石排水渠60米；20cm厚3米宽C25混凝土道路413米，4米宽漫水桥1座,排水暗管133米</t>
  </si>
  <si>
    <t>董周乡蔡庄村道路及护堰建设项目2</t>
  </si>
  <si>
    <t>董周乡蔡庄村道路及护堰建设项目3</t>
  </si>
  <si>
    <t>董周乡平安村道路建设项目1</t>
  </si>
  <si>
    <t>平安村</t>
  </si>
  <si>
    <t>新建4米宽沥青混凝土道路1636米，厚度0.05米；新建3.5米宽沥青混凝土道路142米，厚度0.05米；新建3米宽沥青混凝土道路645米，厚度0.05米；新建平板桥1座，过路涵1座。</t>
  </si>
  <si>
    <t>董周乡平安村道路建设项目2</t>
  </si>
  <si>
    <t>磙子营乡山刘庄村沥青道路建设项目</t>
  </si>
  <si>
    <t>新建沥青道路长998米宽4米，加宽混凝土道路长1070米宽1米，加铺沥青道路长253米宽3.5米，新建混凝土道路及单侧排水沟长115米宽3.5米。</t>
  </si>
  <si>
    <t>磙子营乡孙沟村道路建设项目</t>
  </si>
  <si>
    <t>孙沟村</t>
  </si>
  <si>
    <t>新建15cm厚混凝土道路长213米宽3.5米，长1073米宽3米，长334米宽2.5米。</t>
  </si>
  <si>
    <t>团城乡泰山庙村铁里寨园组、张沟组、椴树洼组入户道路建设项目</t>
  </si>
  <si>
    <t>泰山庙村</t>
  </si>
  <si>
    <r>
      <t>新建20</t>
    </r>
    <r>
      <rPr>
        <sz val="10"/>
        <rFont val="宋体"/>
        <charset val="134"/>
      </rPr>
      <t>㎝</t>
    </r>
    <r>
      <rPr>
        <sz val="10"/>
        <rFont val="微软雅黑"/>
        <charset val="134"/>
      </rPr>
      <t>厚混凝土道路46条，总面积13472.5</t>
    </r>
    <r>
      <rPr>
        <sz val="10"/>
        <rFont val="宋体"/>
        <charset val="134"/>
      </rPr>
      <t>㎡</t>
    </r>
    <r>
      <rPr>
        <sz val="10"/>
        <rFont val="微软雅黑"/>
        <charset val="134"/>
      </rPr>
      <t>，总长4198m，宽度1.5-4m。</t>
    </r>
  </si>
  <si>
    <t>马楼乡虎营村养菌钢架及配套项目</t>
  </si>
  <si>
    <t>虎营村</t>
  </si>
  <si>
    <t>新建养菌架600套（单个规格为长/2400*宽780*/高2792mm。热镀锌方管焊制）。室内制冷设备、新风系统、材料、电器及安装工程（螺杆冷水机组1台、低噪音节能型横流开式冷却塔1台、冷冻水泵4台、菌类专用冷风机24台及管道、蝶阀、配电柜等）</t>
  </si>
  <si>
    <t>观音寺乡石坡头村沥青道路建设项目1</t>
  </si>
  <si>
    <t>新建混凝土沥青道路总长3320米，其中均宽4米道路长2840米，均宽3米道路长480米，厚度均为0.05米。</t>
  </si>
  <si>
    <t>观音寺乡石坡头村沥青道路建设项目2</t>
  </si>
  <si>
    <t>观音寺乡石坡头村沥青道路建设项目3</t>
  </si>
  <si>
    <t>七批</t>
  </si>
  <si>
    <t>观音寺乡西桐树庄村上生家园组、下生家园组、袁家组等道路硬化</t>
  </si>
  <si>
    <t>西桐树庄村</t>
  </si>
  <si>
    <t>新建C25水泥混凝土道路总长2777米，均宽3米，厚度均为0.15米。</t>
  </si>
  <si>
    <t>库区乡张湾村道路建设项目</t>
  </si>
  <si>
    <t>张湾村</t>
  </si>
  <si>
    <t>新建道路十九条总长2948m，道路宽度3-4.5m，其中5cm厚(AC-13C )沥青混凝土面积11335.8m2，新建排水渠三处总长94m，排水管总长240m，挡墙21处总长693.3m等</t>
  </si>
  <si>
    <t>鲁山县2026年平顶山市驻村第一书记市级专项经费</t>
  </si>
  <si>
    <t>其他</t>
  </si>
  <si>
    <t>第一书记工作经费</t>
  </si>
  <si>
    <t>市派驻村第一书记71专项工作经费资金</t>
  </si>
  <si>
    <t>第八批</t>
  </si>
  <si>
    <t>鲁山县2026年公益岗位工资补助（保洁员二期）</t>
  </si>
  <si>
    <t>县级财政常态化帮扶资金</t>
  </si>
  <si>
    <t>鲁财预字〔2026〕201号</t>
  </si>
  <si>
    <t>鲁山县2026年公益岗位工资补助（就近就业二期）1</t>
  </si>
  <si>
    <t>鲁山县2026年公益岗位工资补助（就近就业二期）2</t>
  </si>
  <si>
    <t>平财预〔2026〕305号</t>
  </si>
  <si>
    <t>鲁山县雨露计划短期技能培训补贴（一期）</t>
  </si>
  <si>
    <t>鲁山县2026年公益岗位工资补助（社保协管员二期）</t>
  </si>
  <si>
    <t>鲁山县2026年公益岗位工资补助（政法委治安巡逻员）（二期）</t>
  </si>
  <si>
    <t>鲁山县2026年度公益岗位工资补助（河务中心河道专管员二期）</t>
  </si>
  <si>
    <t>鲁山县2026年县派第一书记驻村专项经费1</t>
  </si>
  <si>
    <t>鲁山县2026年县派第一书记驻村专项经费</t>
  </si>
  <si>
    <t>鲁山县2026年县派第一书记驻村专项经费2</t>
  </si>
  <si>
    <t>鲁山县2026年县派第一书记驻村专项经费3</t>
  </si>
  <si>
    <t>鲁山县2026年县派第一书记驻村专项经费4</t>
  </si>
  <si>
    <t>鲁山县2026年县派第一书记驻村专项经费5</t>
  </si>
  <si>
    <t>鲁山县2026年县派第一书记驻村专项经费6</t>
  </si>
  <si>
    <t>鲁山县2026年县派第一书记驻村专项经费7</t>
  </si>
  <si>
    <t>鲁山县2026年县派第一书记驻村专项经费8</t>
  </si>
  <si>
    <t>鲁山县2026年县派第一书记驻村专项经费9</t>
  </si>
  <si>
    <t>鲁山县2026年县派第一书记驻村专项经费10</t>
  </si>
  <si>
    <t>鲁山县2026年县派第一书记驻村专项经费11</t>
  </si>
  <si>
    <t>鲁山县2026年县派第一书记驻村专项经费12</t>
  </si>
  <si>
    <t>鲁山县2026年县派第一书记驻村专项经费13</t>
  </si>
  <si>
    <t>辛集乡</t>
  </si>
  <si>
    <t>鲁山县2026年县派第一书记驻村专项经费14</t>
  </si>
  <si>
    <t>鲁山县2026年县派第一书记驻村专项经费15</t>
  </si>
  <si>
    <t>鲁山县2026年县派第一书记驻村专项经费16</t>
  </si>
  <si>
    <t>鲁山县2026年县派第一书记驻村专项经费17</t>
  </si>
  <si>
    <t>鲁山县2026年县派第一书记驻村专项经费18</t>
  </si>
  <si>
    <t>鲁山县2026年县派第一书记驻村专项经费19</t>
  </si>
  <si>
    <t>鲁山县2026年县派第一书记驻村专项经费20</t>
  </si>
  <si>
    <t>鲁山县2026年县派第一书记驻村专项经费21</t>
  </si>
  <si>
    <t>鲁山县2026年县派第一书记驻村专项经费22</t>
  </si>
  <si>
    <t>鲁山县2026年县派第一书记驻村专项经费23</t>
  </si>
  <si>
    <t>露峰街道</t>
  </si>
  <si>
    <t>鲁山县2026年县派第一书记驻村专项经费24</t>
  </si>
  <si>
    <t>鲁山县2026年县派第一书记驻村专项经费25</t>
  </si>
  <si>
    <t>第九批</t>
  </si>
  <si>
    <t>鲁山县2026年农村低收入群体就业和发展产业扶持奖补资金（人社局交通奖补省补）</t>
  </si>
  <si>
    <t>(一)交通补。对外出务工6个月以上、年收入达到1.5万元以上的奖补对象给予一次性交通补贴。对乡外、县内务工的奖补对象每年补助200元；县外、省内务工的奖补对象每年补助300元；省外务工的奖补对象每年补助600元。</t>
  </si>
  <si>
    <t>豫财农综〔2026〕18号</t>
  </si>
  <si>
    <t>鲁山县2026年农村低收入群体就业和发展产业扶持奖补资金（人社局交通奖补市补）</t>
  </si>
  <si>
    <t>鲁山县小额信贷贴息（第二期）</t>
  </si>
  <si>
    <t>鲁山县2026年雨露计划职业教育培训补贴（二期）1</t>
  </si>
  <si>
    <t>鲁山县2026年雨露计划职业教育培训补贴（二期）2</t>
  </si>
  <si>
    <t>豫财农综〔2025〕3号</t>
  </si>
  <si>
    <t>鲁山县2026年雨露计划职业教育培训补贴（二期）3</t>
  </si>
  <si>
    <t>鲁山县2026年雨露计划职业教育培训补贴（二期）4</t>
  </si>
  <si>
    <t>鲁山县2026年雨露计划职业教育培训补贴（二期）5</t>
  </si>
  <si>
    <t>鲁山县2026年公益岗位工资补助（保洁员三期）1</t>
  </si>
  <si>
    <t>鲁山县2026年公益岗位工资补助（保洁员三期）2</t>
  </si>
  <si>
    <t>鲁山县2026年公益岗位工资补助（保洁员三期）3</t>
  </si>
  <si>
    <t>鲁山县2026年公益岗位工资补助（就近就业三期）1</t>
  </si>
  <si>
    <t>鲁山县2026年公益岗位工资补助（就近就业三期）2</t>
  </si>
  <si>
    <t>鲁山县2026年度公益岗位工资补助（河务中心河道专管员三期）</t>
  </si>
  <si>
    <t>鲁山县2026年公益岗位工资补助（政法委治安巡逻员）（三期）</t>
  </si>
  <si>
    <t>鲁山县2026年公益岗位工资补助（社保协管员三期）</t>
  </si>
  <si>
    <t>四棵树乡代坪村民宿配套餐厅建设项目1</t>
  </si>
  <si>
    <t>代坪村</t>
  </si>
  <si>
    <t>新建餐厅1座（长22米，宽20米，门式钢架结构），民宿1座（长8米，宽4米，二层，钢结构）,包间1座（长7米，宽4米，一层），院内混凝土地面335平方</t>
  </si>
  <si>
    <t>四棵树乡代坪村民宿配套餐厅建设项目2</t>
  </si>
  <si>
    <t>四棵树乡张沟村民宿建设项目1</t>
  </si>
  <si>
    <t>张沟村</t>
  </si>
  <si>
    <t>新建民宿1座（16.5*17.07米），三层，砖混结构；新建配套用房1座（29*10.8米），二层（含架空层），钢框架结构；新建包间1座（7.2*4.5米），一层，剪力墙结构；新建200米机井1眼；5T无塔1座及配套；新建户外包间1座（3.6*3.6米）及配套设施</t>
  </si>
  <si>
    <t>豫财农综〔2026〕20号</t>
  </si>
  <si>
    <t>四棵树乡张沟村民宿建设项目2</t>
  </si>
  <si>
    <t>辛集镇石庙王村内道路建设项目</t>
  </si>
  <si>
    <t>辛集镇</t>
  </si>
  <si>
    <t>石庙王村</t>
  </si>
  <si>
    <t>3米宽18cm厚混凝土道路1112米,4米宽20cm厚混凝土道路135米；排水渠一长度282米，排水渠二长度585米。</t>
  </si>
  <si>
    <t>辛集镇庙王村道路建设项目</t>
  </si>
  <si>
    <t>庙王村</t>
  </si>
  <si>
    <t>3米宽18cm厚混凝土道路854米，3.5米宽18cm厚混凝土道路1085米，,4米宽18cm厚混凝土道路93米</t>
  </si>
  <si>
    <t>辛集镇程东村生活道路拓宽硬化及排水设施建设</t>
  </si>
  <si>
    <t>程东村</t>
  </si>
  <si>
    <t>铺设18cm厚混凝土道路8163.20平方米；HDPE双壁波纹管长度1747米，排水井100座</t>
  </si>
  <si>
    <t>鲁山县2026年公益岗位工资补助（保洁员四期）1</t>
  </si>
  <si>
    <t>鲁山县2026年公益岗位工资补助（保洁员四期）2</t>
  </si>
  <si>
    <t>鲁山县2026年度公益岗位工资补助（河务中心河道专管员四期）</t>
  </si>
  <si>
    <t>鲁山县2026年公益岗位工资补助（政法委治安巡逻员）（四期）</t>
  </si>
  <si>
    <t>鲁山县2026年公益岗位工资补助（社保协管员四期）</t>
  </si>
  <si>
    <t>鲁山县2026年项目管理费1</t>
  </si>
  <si>
    <t>项目管理费</t>
  </si>
  <si>
    <t>项目管理费包含设计费、监理费等费用</t>
  </si>
  <si>
    <t>鲁山县2026年项目管理费2</t>
  </si>
  <si>
    <t>鲁山县2026年项目管理费3</t>
  </si>
  <si>
    <t>鲁山县2026年项目管理费4</t>
  </si>
  <si>
    <t>鲁山县2026年项目管理费5</t>
  </si>
  <si>
    <t>鲁山县2026年项目管理费6</t>
  </si>
  <si>
    <t>鲁山县2026年项目管理费7</t>
  </si>
  <si>
    <t>鲁山县2026年项目管理费8</t>
  </si>
  <si>
    <t>鲁山县2026年项目管理费9</t>
  </si>
  <si>
    <t>鲁山县2026年项目管理费10</t>
  </si>
  <si>
    <t>鲁山县2026年项目管理费11</t>
  </si>
  <si>
    <t>鲁山县2026年项目管理费12</t>
  </si>
  <si>
    <t>鲁山县2026年项目管理费13</t>
  </si>
  <si>
    <t>鲁山县2026年项目管理费14</t>
  </si>
  <si>
    <t>鲁山县2026年项目管理费15</t>
  </si>
  <si>
    <t>鲁山县2026年项目管理费16</t>
  </si>
  <si>
    <t>鲁山县2026年项目管理费17</t>
  </si>
  <si>
    <t>鲁山县2026年项目管理费18</t>
  </si>
  <si>
    <t>鲁山县2026年项目管理费19</t>
  </si>
  <si>
    <t>鲁山县2026年项目管理费20</t>
  </si>
  <si>
    <t>鲁山县2026年项目管理费21</t>
  </si>
  <si>
    <t>鲁山县2026年项目管理费22</t>
  </si>
  <si>
    <t>鲁山县2026年项目管理费23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</si>
</sst>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_ "/>
  </numFmts>
  <fonts count="29">
    <font>
      <sz val="11"/>
      <color indexed="8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24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9"/>
      <name val="黑体"/>
      <charset val="134"/>
    </font>
    <font>
      <sz val="10"/>
      <name val="微软雅黑"/>
      <charset val="134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0" fillId="0" borderId="0" xfId="0" applyFill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protection locked="0"/>
    </xf>
    <xf numFmtId="0" fontId="2" fillId="0" borderId="3" xfId="0" applyFont="1" applyFill="1" applyBorder="1" applyAlignment="1" applyProtection="1">
      <protection locked="0"/>
    </xf>
    <xf numFmtId="0" fontId="2" fillId="0" borderId="3" xfId="0" applyFont="1" applyFill="1" applyBorder="1" applyAlignment="1"/>
    <xf numFmtId="0" fontId="2" fillId="0" borderId="2" xfId="0" applyFont="1" applyFill="1" applyBorder="1" applyAlignment="1"/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/>
    </xf>
    <xf numFmtId="0" fontId="2" fillId="0" borderId="3" xfId="0" applyFont="1" applyFill="1" applyBorder="1" applyAlignment="1" applyProtection="1">
      <protection locked="0"/>
    </xf>
    <xf numFmtId="0" fontId="2" fillId="0" borderId="3" xfId="0" applyFont="1" applyFill="1" applyBorder="1" applyAlignment="1"/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7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17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016;&#19990;&#26480;\&#20892;&#19994;\2020&#24180;\&#32479;&#31609;&#25972;&#21512;&#36164;&#37329;\&#25206;&#36139;&#21150;&#21488;&#36134;\&#26092;&#25253;6.11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9lj3691r9o2522\FileStorage\File\2021-12\12.31--%20&#40065;&#23665;&#21439;2020&#24180;&#32479;&#31609;&#25972;&#21512;&#20351;&#29992;&#36130;&#25919;&#28041;&#20892;&#36164;&#37329;&#39033;&#30446;&#21488;&#36134;&#26126;&#32454;&#34920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脱贫攻坚项目库建设情况表"/>
      <sheetName val="2-扶贫项目实施情况表"/>
      <sheetName val="拆分项目统计表"/>
      <sheetName val="项目分类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导出计数_列Q"/>
      <sheetName val="Sheet4"/>
      <sheetName val="季报上传表"/>
      <sheetName val="Sheet1"/>
      <sheetName val="周报"/>
      <sheetName val="扶贫资金投入支出统计表"/>
      <sheetName val="直达资金"/>
      <sheetName val="Sheet3"/>
      <sheetName val="Sheet2"/>
      <sheetName val="类别对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>
              <a:alpha val="100000"/>
            </a:srgbClr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FD298"/>
  <sheetViews>
    <sheetView tabSelected="1" view="pageBreakPreview" zoomScale="85" zoomScaleNormal="100" workbookViewId="0">
      <pane ySplit="4" topLeftCell="A293" activePane="bottomLeft" state="frozen"/>
      <selection/>
      <selection pane="bottomLeft" activeCell="O254" sqref="O254"/>
    </sheetView>
  </sheetViews>
  <sheetFormatPr defaultColWidth="9" defaultRowHeight="13.5"/>
  <cols>
    <col min="1" max="1" width="6.13333333333333" style="5" customWidth="1"/>
    <col min="2" max="2" width="6.88333333333333" style="6" customWidth="1"/>
    <col min="3" max="3" width="26.25" style="5" customWidth="1"/>
    <col min="4" max="5" width="14" style="6" customWidth="1"/>
    <col min="6" max="7" width="9" style="6" customWidth="1"/>
    <col min="8" max="8" width="41.3166666666667" style="6" customWidth="1"/>
    <col min="9" max="10" width="11.75" style="6" customWidth="1"/>
    <col min="11" max="11" width="17.25" style="6" customWidth="1"/>
    <col min="12" max="12" width="11.6166666666667" style="7" customWidth="1"/>
    <col min="13" max="13" width="12.2" style="7" customWidth="1"/>
    <col min="14" max="14" width="12.9416666666667" style="7" customWidth="1"/>
    <col min="15" max="15" width="10.725" style="7" customWidth="1"/>
    <col min="16" max="16355" width="27.25" style="6"/>
    <col min="16356" max="16384" width="9" style="6"/>
  </cols>
  <sheetData>
    <row r="1" s="1" customFormat="1" ht="29.1" customHeight="1" spans="1:15 16357:16384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="2" customFormat="1" ht="24.95" customHeight="1" spans="1:15 16357:16384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3" t="s">
        <v>9</v>
      </c>
      <c r="J2" s="11" t="s">
        <v>10</v>
      </c>
      <c r="K2" s="11" t="s">
        <v>11</v>
      </c>
      <c r="L2" s="11" t="s">
        <v>10</v>
      </c>
      <c r="M2" s="11"/>
      <c r="N2" s="11"/>
      <c r="O2" s="11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="2" customFormat="1" ht="24.95" customHeight="1" spans="1:15 16357:16384">
      <c r="A3" s="11"/>
      <c r="B3" s="11"/>
      <c r="C3" s="12"/>
      <c r="D3" s="11"/>
      <c r="E3" s="11"/>
      <c r="F3" s="11"/>
      <c r="G3" s="11"/>
      <c r="H3" s="11"/>
      <c r="I3" s="13"/>
      <c r="J3" s="11"/>
      <c r="K3" s="11"/>
      <c r="L3" s="13" t="s">
        <v>12</v>
      </c>
      <c r="M3" s="13" t="s">
        <v>13</v>
      </c>
      <c r="N3" s="13" t="s">
        <v>14</v>
      </c>
      <c r="O3" s="13" t="s">
        <v>15</v>
      </c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="2" customFormat="1" ht="24.95" customHeight="1" spans="1:15 16357:16384">
      <c r="A4" s="11" t="s">
        <v>16</v>
      </c>
      <c r="B4" s="11"/>
      <c r="C4" s="11"/>
      <c r="D4" s="11"/>
      <c r="E4" s="11"/>
      <c r="F4" s="11"/>
      <c r="G4" s="11"/>
      <c r="H4" s="11"/>
      <c r="I4" s="13"/>
      <c r="J4" s="11"/>
      <c r="K4" s="15">
        <f>SUM(L4+M4+N4+O4)</f>
        <v>27521.31</v>
      </c>
      <c r="L4" s="15">
        <f>SUM(L5:L748)</f>
        <v>14296</v>
      </c>
      <c r="M4" s="15">
        <f>SUM(M5:M748)</f>
        <v>6217</v>
      </c>
      <c r="N4" s="15">
        <f>SUM(N5:N748)</f>
        <v>6006</v>
      </c>
      <c r="O4" s="15">
        <f>SUM(O5:O748)</f>
        <v>1002.31</v>
      </c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="3" customFormat="1" ht="34" customHeight="1" spans="1:15 16357:16384">
      <c r="A5" s="16">
        <f>MAX($A$4:A4)+1</f>
        <v>1</v>
      </c>
      <c r="B5" s="16" t="s">
        <v>17</v>
      </c>
      <c r="C5" s="16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6" t="s">
        <v>24</v>
      </c>
      <c r="J5" s="16" t="s">
        <v>25</v>
      </c>
      <c r="K5" s="18">
        <f t="shared" ref="K5:K68" si="0">L5+M5+N5+O5</f>
        <v>360.39</v>
      </c>
      <c r="L5" s="19">
        <v>360.39</v>
      </c>
      <c r="M5" s="18"/>
      <c r="N5" s="18"/>
      <c r="O5" s="18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6"/>
    </row>
    <row r="6" s="4" customFormat="1" ht="34" customHeight="1" spans="1:15 16357:16384">
      <c r="A6" s="16">
        <f>MAX($A$4:A5)+1</f>
        <v>2</v>
      </c>
      <c r="B6" s="16" t="s">
        <v>17</v>
      </c>
      <c r="C6" s="16" t="s">
        <v>26</v>
      </c>
      <c r="D6" s="17" t="s">
        <v>27</v>
      </c>
      <c r="E6" s="17" t="s">
        <v>28</v>
      </c>
      <c r="F6" s="17" t="s">
        <v>29</v>
      </c>
      <c r="G6" s="17" t="s">
        <v>30</v>
      </c>
      <c r="H6" s="17" t="s">
        <v>31</v>
      </c>
      <c r="I6" s="16" t="s">
        <v>32</v>
      </c>
      <c r="J6" s="16" t="s">
        <v>25</v>
      </c>
      <c r="K6" s="18">
        <f t="shared" si="0"/>
        <v>173.1286</v>
      </c>
      <c r="L6" s="20"/>
      <c r="M6" s="21">
        <v>173.1286</v>
      </c>
      <c r="N6" s="20"/>
      <c r="O6" s="20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  <c r="XFD6" s="6"/>
    </row>
    <row r="7" s="4" customFormat="1" ht="34" customHeight="1" spans="1:15 16357:16384">
      <c r="A7" s="16">
        <f>MAX($A$4:A6)+1</f>
        <v>3</v>
      </c>
      <c r="B7" s="16" t="s">
        <v>17</v>
      </c>
      <c r="C7" s="17" t="s">
        <v>33</v>
      </c>
      <c r="D7" s="17" t="s">
        <v>27</v>
      </c>
      <c r="E7" s="17" t="s">
        <v>34</v>
      </c>
      <c r="F7" s="17" t="s">
        <v>35</v>
      </c>
      <c r="G7" s="17" t="s">
        <v>36</v>
      </c>
      <c r="H7" s="17" t="s">
        <v>37</v>
      </c>
      <c r="I7" s="16" t="s">
        <v>32</v>
      </c>
      <c r="J7" s="16" t="s">
        <v>25</v>
      </c>
      <c r="K7" s="18">
        <f t="shared" si="0"/>
        <v>32.813</v>
      </c>
      <c r="L7" s="20"/>
      <c r="M7" s="21">
        <v>32.813</v>
      </c>
      <c r="N7" s="20"/>
      <c r="O7" s="20"/>
      <c r="XEC7" s="6"/>
      <c r="XED7" s="6"/>
      <c r="XEE7" s="6"/>
      <c r="XEF7" s="6"/>
      <c r="XEG7" s="6"/>
      <c r="XEH7" s="6"/>
      <c r="XEI7" s="6"/>
      <c r="XEJ7" s="6"/>
      <c r="XEK7" s="6"/>
      <c r="XEL7" s="6"/>
      <c r="XEM7" s="6"/>
      <c r="XEN7" s="6"/>
      <c r="XEO7" s="6"/>
      <c r="XEP7" s="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  <c r="XFD7" s="6"/>
    </row>
    <row r="8" s="4" customFormat="1" ht="34" customHeight="1" spans="1:15 16357:16384">
      <c r="A8" s="16">
        <f>MAX($A$4:A7)+1</f>
        <v>4</v>
      </c>
      <c r="B8" s="16" t="s">
        <v>17</v>
      </c>
      <c r="C8" s="17" t="s">
        <v>38</v>
      </c>
      <c r="D8" s="17" t="s">
        <v>19</v>
      </c>
      <c r="E8" s="17" t="s">
        <v>39</v>
      </c>
      <c r="F8" s="17" t="s">
        <v>40</v>
      </c>
      <c r="G8" s="17" t="s">
        <v>41</v>
      </c>
      <c r="H8" s="17" t="s">
        <v>42</v>
      </c>
      <c r="I8" s="16" t="s">
        <v>24</v>
      </c>
      <c r="J8" s="16" t="s">
        <v>25</v>
      </c>
      <c r="K8" s="18">
        <f t="shared" si="0"/>
        <v>83.5094</v>
      </c>
      <c r="L8" s="21">
        <v>83.5094</v>
      </c>
      <c r="M8" s="20"/>
      <c r="N8" s="20"/>
      <c r="O8" s="20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="4" customFormat="1" ht="34" customHeight="1" spans="1:15 16357:16384">
      <c r="A9" s="16">
        <f>MAX($A$4:A8)+1</f>
        <v>5</v>
      </c>
      <c r="B9" s="16" t="s">
        <v>17</v>
      </c>
      <c r="C9" s="17" t="s">
        <v>43</v>
      </c>
      <c r="D9" s="17" t="s">
        <v>19</v>
      </c>
      <c r="E9" s="17" t="s">
        <v>44</v>
      </c>
      <c r="F9" s="17" t="s">
        <v>45</v>
      </c>
      <c r="G9" s="17" t="s">
        <v>46</v>
      </c>
      <c r="H9" s="17" t="s">
        <v>47</v>
      </c>
      <c r="I9" s="16" t="s">
        <v>24</v>
      </c>
      <c r="J9" s="16" t="s">
        <v>25</v>
      </c>
      <c r="K9" s="18">
        <f t="shared" si="0"/>
        <v>387.9</v>
      </c>
      <c r="L9" s="21">
        <v>387.9</v>
      </c>
      <c r="M9" s="20"/>
      <c r="N9" s="20"/>
      <c r="O9" s="20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  <c r="XFD9" s="6"/>
    </row>
    <row r="10" s="4" customFormat="1" ht="34" customHeight="1" spans="1:15 16357:16384">
      <c r="A10" s="16">
        <f>MAX($A$4:A9)+1</f>
        <v>6</v>
      </c>
      <c r="B10" s="16" t="s">
        <v>17</v>
      </c>
      <c r="C10" s="17" t="s">
        <v>48</v>
      </c>
      <c r="D10" s="17" t="s">
        <v>27</v>
      </c>
      <c r="E10" s="17" t="s">
        <v>34</v>
      </c>
      <c r="F10" s="17" t="s">
        <v>49</v>
      </c>
      <c r="G10" s="17" t="s">
        <v>50</v>
      </c>
      <c r="H10" s="17" t="s">
        <v>51</v>
      </c>
      <c r="I10" s="16" t="s">
        <v>32</v>
      </c>
      <c r="J10" s="16" t="s">
        <v>25</v>
      </c>
      <c r="K10" s="18">
        <f t="shared" si="0"/>
        <v>84.8</v>
      </c>
      <c r="L10" s="20"/>
      <c r="M10" s="21">
        <v>84.8</v>
      </c>
      <c r="N10" s="20"/>
      <c r="O10" s="20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  <c r="XFD10" s="6"/>
    </row>
    <row r="11" s="4" customFormat="1" ht="34" customHeight="1" spans="1:15 16357:16384">
      <c r="A11" s="16">
        <f>MAX($A$4:A10)+1</f>
        <v>7</v>
      </c>
      <c r="B11" s="16" t="s">
        <v>17</v>
      </c>
      <c r="C11" s="17" t="s">
        <v>52</v>
      </c>
      <c r="D11" s="17" t="s">
        <v>27</v>
      </c>
      <c r="E11" s="17" t="s">
        <v>34</v>
      </c>
      <c r="F11" s="17" t="s">
        <v>53</v>
      </c>
      <c r="G11" s="17" t="s">
        <v>54</v>
      </c>
      <c r="H11" s="17" t="s">
        <v>55</v>
      </c>
      <c r="I11" s="16" t="s">
        <v>32</v>
      </c>
      <c r="J11" s="16" t="s">
        <v>25</v>
      </c>
      <c r="K11" s="18">
        <f t="shared" si="0"/>
        <v>60.8</v>
      </c>
      <c r="L11" s="20"/>
      <c r="M11" s="21">
        <v>60.8</v>
      </c>
      <c r="N11" s="20"/>
      <c r="O11" s="20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  <c r="XFD11" s="6"/>
    </row>
    <row r="12" s="4" customFormat="1" ht="34" customHeight="1" spans="1:15 16357:16384">
      <c r="A12" s="16">
        <f>MAX($A$4:A11)+1</f>
        <v>8</v>
      </c>
      <c r="B12" s="16" t="s">
        <v>17</v>
      </c>
      <c r="C12" s="17" t="s">
        <v>56</v>
      </c>
      <c r="D12" s="17" t="s">
        <v>27</v>
      </c>
      <c r="E12" s="17" t="s">
        <v>34</v>
      </c>
      <c r="F12" s="17" t="s">
        <v>53</v>
      </c>
      <c r="G12" s="17" t="s">
        <v>57</v>
      </c>
      <c r="H12" s="17" t="s">
        <v>58</v>
      </c>
      <c r="I12" s="16" t="s">
        <v>32</v>
      </c>
      <c r="J12" s="16" t="s">
        <v>25</v>
      </c>
      <c r="K12" s="18">
        <f t="shared" si="0"/>
        <v>168.7</v>
      </c>
      <c r="L12" s="20"/>
      <c r="M12" s="21">
        <v>168.7</v>
      </c>
      <c r="N12" s="20"/>
      <c r="O12" s="20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  <c r="XFD12" s="6"/>
    </row>
    <row r="13" s="4" customFormat="1" ht="34" customHeight="1" spans="1:15 16357:16384">
      <c r="A13" s="16">
        <f>MAX($A$4:A12)+1</f>
        <v>9</v>
      </c>
      <c r="B13" s="16" t="s">
        <v>17</v>
      </c>
      <c r="C13" s="17" t="s">
        <v>59</v>
      </c>
      <c r="D13" s="17" t="s">
        <v>27</v>
      </c>
      <c r="E13" s="17" t="s">
        <v>60</v>
      </c>
      <c r="F13" s="17" t="s">
        <v>53</v>
      </c>
      <c r="G13" s="17" t="s">
        <v>61</v>
      </c>
      <c r="H13" s="17" t="s">
        <v>62</v>
      </c>
      <c r="I13" s="16" t="s">
        <v>32</v>
      </c>
      <c r="J13" s="16" t="s">
        <v>25</v>
      </c>
      <c r="K13" s="18">
        <f t="shared" si="0"/>
        <v>54.222688</v>
      </c>
      <c r="L13" s="20"/>
      <c r="M13" s="16">
        <v>54.222688</v>
      </c>
      <c r="N13" s="20"/>
      <c r="O13" s="20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  <c r="XFD13" s="6"/>
    </row>
    <row r="14" s="4" customFormat="1" ht="34" customHeight="1" spans="1:15 16357:16384">
      <c r="A14" s="16">
        <f>MAX($A$4:A13)+1</f>
        <v>10</v>
      </c>
      <c r="B14" s="16" t="s">
        <v>17</v>
      </c>
      <c r="C14" s="17" t="s">
        <v>63</v>
      </c>
      <c r="D14" s="17" t="s">
        <v>64</v>
      </c>
      <c r="E14" s="17" t="s">
        <v>65</v>
      </c>
      <c r="F14" s="17" t="s">
        <v>66</v>
      </c>
      <c r="G14" s="17" t="s">
        <v>67</v>
      </c>
      <c r="H14" s="17" t="s">
        <v>68</v>
      </c>
      <c r="I14" s="16" t="s">
        <v>24</v>
      </c>
      <c r="J14" s="16" t="s">
        <v>25</v>
      </c>
      <c r="K14" s="18">
        <f t="shared" si="0"/>
        <v>447.81</v>
      </c>
      <c r="L14" s="21">
        <v>447.81</v>
      </c>
      <c r="M14" s="20"/>
      <c r="N14" s="20"/>
      <c r="O14" s="20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  <c r="XFD14" s="6"/>
    </row>
    <row r="15" s="4" customFormat="1" ht="34" customHeight="1" spans="1:15 16357:16384">
      <c r="A15" s="16">
        <f>MAX($A$4:A14)+1</f>
        <v>11</v>
      </c>
      <c r="B15" s="16" t="s">
        <v>17</v>
      </c>
      <c r="C15" s="17" t="s">
        <v>69</v>
      </c>
      <c r="D15" s="17" t="s">
        <v>64</v>
      </c>
      <c r="E15" s="17" t="s">
        <v>65</v>
      </c>
      <c r="F15" s="17" t="s">
        <v>66</v>
      </c>
      <c r="G15" s="17" t="s">
        <v>67</v>
      </c>
      <c r="H15" s="17" t="s">
        <v>68</v>
      </c>
      <c r="I15" s="16" t="s">
        <v>24</v>
      </c>
      <c r="J15" s="16" t="s">
        <v>25</v>
      </c>
      <c r="K15" s="18">
        <f t="shared" si="0"/>
        <v>223.3</v>
      </c>
      <c r="L15" s="20">
        <v>223.3</v>
      </c>
      <c r="M15" s="20"/>
      <c r="N15" s="20"/>
      <c r="O15" s="20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  <c r="XFD15" s="6"/>
    </row>
    <row r="16" s="4" customFormat="1" ht="34" customHeight="1" spans="1:15 16357:16384">
      <c r="A16" s="16">
        <f>MAX($A$4:A15)+1</f>
        <v>12</v>
      </c>
      <c r="B16" s="16" t="s">
        <v>17</v>
      </c>
      <c r="C16" s="17" t="s">
        <v>70</v>
      </c>
      <c r="D16" s="17" t="s">
        <v>64</v>
      </c>
      <c r="E16" s="17" t="s">
        <v>71</v>
      </c>
      <c r="F16" s="17" t="s">
        <v>66</v>
      </c>
      <c r="G16" s="17" t="s">
        <v>67</v>
      </c>
      <c r="H16" s="17" t="s">
        <v>72</v>
      </c>
      <c r="I16" s="16" t="s">
        <v>24</v>
      </c>
      <c r="J16" s="16" t="s">
        <v>25</v>
      </c>
      <c r="K16" s="18">
        <f t="shared" si="0"/>
        <v>75.36</v>
      </c>
      <c r="L16" s="20">
        <v>75.36</v>
      </c>
      <c r="M16" s="20"/>
      <c r="N16" s="20"/>
      <c r="O16" s="20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  <c r="XFD16" s="6"/>
    </row>
    <row r="17" s="4" customFormat="1" ht="34" customHeight="1" spans="1:15 16357:16384">
      <c r="A17" s="16">
        <f>MAX($A$4:A16)+1</f>
        <v>13</v>
      </c>
      <c r="B17" s="16" t="s">
        <v>17</v>
      </c>
      <c r="C17" s="17" t="s">
        <v>73</v>
      </c>
      <c r="D17" s="17" t="s">
        <v>64</v>
      </c>
      <c r="E17" s="17" t="s">
        <v>74</v>
      </c>
      <c r="F17" s="17" t="s">
        <v>75</v>
      </c>
      <c r="G17" s="17" t="s">
        <v>67</v>
      </c>
      <c r="H17" s="17" t="s">
        <v>76</v>
      </c>
      <c r="I17" s="16" t="s">
        <v>24</v>
      </c>
      <c r="J17" s="16" t="s">
        <v>25</v>
      </c>
      <c r="K17" s="18">
        <f t="shared" si="0"/>
        <v>87.0449</v>
      </c>
      <c r="L17" s="20">
        <v>87.0449</v>
      </c>
      <c r="M17" s="20"/>
      <c r="N17" s="20"/>
      <c r="O17" s="20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  <c r="XFD17" s="6"/>
    </row>
    <row r="18" s="4" customFormat="1" ht="34" customHeight="1" spans="1:15 16357:16384">
      <c r="A18" s="16">
        <f>MAX($A$4:A17)+1</f>
        <v>14</v>
      </c>
      <c r="B18" s="16" t="s">
        <v>17</v>
      </c>
      <c r="C18" s="17" t="s">
        <v>77</v>
      </c>
      <c r="D18" s="17" t="s">
        <v>64</v>
      </c>
      <c r="E18" s="17" t="s">
        <v>65</v>
      </c>
      <c r="F18" s="17" t="s">
        <v>75</v>
      </c>
      <c r="G18" s="17" t="s">
        <v>67</v>
      </c>
      <c r="H18" s="17" t="s">
        <v>68</v>
      </c>
      <c r="I18" s="16" t="s">
        <v>24</v>
      </c>
      <c r="J18" s="16" t="s">
        <v>25</v>
      </c>
      <c r="K18" s="18">
        <f t="shared" si="0"/>
        <v>52.08</v>
      </c>
      <c r="L18" s="21">
        <v>52.08</v>
      </c>
      <c r="M18" s="20"/>
      <c r="N18" s="20"/>
      <c r="O18" s="20"/>
      <c r="XEC18" s="6"/>
      <c r="XED18" s="6"/>
      <c r="XEE18" s="6"/>
      <c r="XEF18" s="6"/>
      <c r="XEG18" s="6"/>
      <c r="XEH18" s="6"/>
      <c r="XEI18" s="6"/>
      <c r="XEJ18" s="6"/>
      <c r="XEK18" s="6"/>
      <c r="XEL18" s="6"/>
      <c r="XEM18" s="6"/>
      <c r="XEN18" s="6"/>
      <c r="XEO18" s="6"/>
      <c r="XEP18" s="6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  <c r="XFB18" s="6"/>
      <c r="XFC18" s="6"/>
      <c r="XFD18" s="6"/>
    </row>
    <row r="19" s="4" customFormat="1" ht="34" customHeight="1" spans="1:15 16357:16384">
      <c r="A19" s="16">
        <f>MAX($A$4:A18)+1</f>
        <v>15</v>
      </c>
      <c r="B19" s="16" t="s">
        <v>17</v>
      </c>
      <c r="C19" s="17" t="s">
        <v>78</v>
      </c>
      <c r="D19" s="17" t="s">
        <v>19</v>
      </c>
      <c r="E19" s="17" t="s">
        <v>79</v>
      </c>
      <c r="F19" s="17" t="s">
        <v>80</v>
      </c>
      <c r="G19" s="17" t="s">
        <v>67</v>
      </c>
      <c r="H19" s="17" t="s">
        <v>81</v>
      </c>
      <c r="I19" s="16" t="s">
        <v>24</v>
      </c>
      <c r="J19" s="16" t="s">
        <v>25</v>
      </c>
      <c r="K19" s="18">
        <f t="shared" si="0"/>
        <v>107.814685</v>
      </c>
      <c r="L19" s="21">
        <v>107.814685</v>
      </c>
      <c r="M19" s="20"/>
      <c r="N19" s="20"/>
      <c r="O19" s="20"/>
      <c r="XEC19" s="6"/>
      <c r="XED19" s="6"/>
      <c r="XEE19" s="6"/>
      <c r="XEF19" s="6"/>
      <c r="XEG19" s="6"/>
      <c r="XEH19" s="6"/>
      <c r="XEI19" s="6"/>
      <c r="XEJ19" s="6"/>
      <c r="XEK19" s="6"/>
      <c r="XEL19" s="6"/>
      <c r="XEM19" s="6"/>
      <c r="XEN19" s="6"/>
      <c r="XEO19" s="6"/>
      <c r="XEP19" s="6"/>
      <c r="XEQ19" s="6"/>
      <c r="XER19" s="6"/>
      <c r="XES19" s="6"/>
      <c r="XET19" s="6"/>
      <c r="XEU19" s="6"/>
      <c r="XEV19" s="6"/>
      <c r="XEW19" s="6"/>
      <c r="XEX19" s="6"/>
      <c r="XEY19" s="6"/>
      <c r="XEZ19" s="6"/>
      <c r="XFA19" s="6"/>
      <c r="XFB19" s="6"/>
      <c r="XFC19" s="6"/>
      <c r="XFD19" s="6"/>
    </row>
    <row r="20" s="4" customFormat="1" ht="34" customHeight="1" spans="1:15 16357:16384">
      <c r="A20" s="16">
        <f>MAX($A$4:A19)+1</f>
        <v>16</v>
      </c>
      <c r="B20" s="16" t="s">
        <v>82</v>
      </c>
      <c r="C20" s="17" t="s">
        <v>83</v>
      </c>
      <c r="D20" s="17" t="s">
        <v>27</v>
      </c>
      <c r="E20" s="17" t="s">
        <v>60</v>
      </c>
      <c r="F20" s="17" t="s">
        <v>84</v>
      </c>
      <c r="G20" s="17" t="s">
        <v>85</v>
      </c>
      <c r="H20" s="17" t="s">
        <v>86</v>
      </c>
      <c r="I20" s="16" t="s">
        <v>32</v>
      </c>
      <c r="J20" s="16" t="s">
        <v>25</v>
      </c>
      <c r="K20" s="18">
        <f t="shared" si="0"/>
        <v>18.756</v>
      </c>
      <c r="L20" s="20"/>
      <c r="M20" s="21">
        <v>18.756</v>
      </c>
      <c r="N20" s="20"/>
      <c r="O20" s="20"/>
      <c r="XEC20" s="6"/>
      <c r="XED20" s="6"/>
      <c r="XEE20" s="6"/>
      <c r="XEF20" s="6"/>
      <c r="XEG20" s="6"/>
      <c r="XEH20" s="6"/>
      <c r="XEI20" s="6"/>
      <c r="XEJ20" s="6"/>
      <c r="XEK20" s="6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  <c r="XEW20" s="6"/>
      <c r="XEX20" s="6"/>
      <c r="XEY20" s="6"/>
      <c r="XEZ20" s="6"/>
      <c r="XFA20" s="6"/>
      <c r="XFB20" s="6"/>
      <c r="XFC20" s="6"/>
      <c r="XFD20" s="6"/>
    </row>
    <row r="21" s="4" customFormat="1" ht="34" customHeight="1" spans="1:15 16357:16384">
      <c r="A21" s="16">
        <f>MAX($A$4:A20)+1</f>
        <v>17</v>
      </c>
      <c r="B21" s="16" t="s">
        <v>82</v>
      </c>
      <c r="C21" s="17" t="s">
        <v>87</v>
      </c>
      <c r="D21" s="17" t="s">
        <v>19</v>
      </c>
      <c r="E21" s="17" t="s">
        <v>88</v>
      </c>
      <c r="F21" s="17" t="s">
        <v>84</v>
      </c>
      <c r="G21" s="17" t="s">
        <v>89</v>
      </c>
      <c r="H21" s="17" t="s">
        <v>90</v>
      </c>
      <c r="I21" s="16" t="s">
        <v>32</v>
      </c>
      <c r="J21" s="16" t="s">
        <v>25</v>
      </c>
      <c r="K21" s="18">
        <f t="shared" si="0"/>
        <v>47.69</v>
      </c>
      <c r="L21" s="20"/>
      <c r="M21" s="21">
        <v>47.69</v>
      </c>
      <c r="N21" s="20"/>
      <c r="O21" s="20"/>
      <c r="XEC21" s="6"/>
      <c r="XED21" s="6"/>
      <c r="XEE21" s="6"/>
      <c r="XEF21" s="6"/>
      <c r="XEG21" s="6"/>
      <c r="XEH21" s="6"/>
      <c r="XEI21" s="6"/>
      <c r="XEJ21" s="6"/>
      <c r="XEK21" s="6"/>
      <c r="XEL21" s="6"/>
      <c r="XEM21" s="6"/>
      <c r="XEN21" s="6"/>
      <c r="XEO21" s="6"/>
      <c r="XEP21" s="6"/>
      <c r="XEQ21" s="6"/>
      <c r="XER21" s="6"/>
      <c r="XES21" s="6"/>
      <c r="XET21" s="6"/>
      <c r="XEU21" s="6"/>
      <c r="XEV21" s="6"/>
      <c r="XEW21" s="6"/>
      <c r="XEX21" s="6"/>
      <c r="XEY21" s="6"/>
      <c r="XEZ21" s="6"/>
      <c r="XFA21" s="6"/>
      <c r="XFB21" s="6"/>
      <c r="XFC21" s="6"/>
      <c r="XFD21" s="6"/>
    </row>
    <row r="22" s="4" customFormat="1" ht="34" customHeight="1" spans="1:15 16357:16384">
      <c r="A22" s="16">
        <f>MAX($A$4:A21)+1</f>
        <v>18</v>
      </c>
      <c r="B22" s="16" t="s">
        <v>82</v>
      </c>
      <c r="C22" s="17" t="s">
        <v>91</v>
      </c>
      <c r="D22" s="17" t="s">
        <v>19</v>
      </c>
      <c r="E22" s="17" t="s">
        <v>88</v>
      </c>
      <c r="F22" s="17" t="s">
        <v>84</v>
      </c>
      <c r="G22" s="17" t="s">
        <v>92</v>
      </c>
      <c r="H22" s="17" t="s">
        <v>93</v>
      </c>
      <c r="I22" s="16" t="s">
        <v>32</v>
      </c>
      <c r="J22" s="16" t="s">
        <v>25</v>
      </c>
      <c r="K22" s="18">
        <f t="shared" si="0"/>
        <v>33.716</v>
      </c>
      <c r="L22" s="20"/>
      <c r="M22" s="21">
        <v>33.716</v>
      </c>
      <c r="N22" s="20"/>
      <c r="O22" s="20"/>
      <c r="XEC22" s="6"/>
      <c r="XED22" s="6"/>
      <c r="XEE22" s="6"/>
      <c r="XEF22" s="6"/>
      <c r="XEG22" s="6"/>
      <c r="XEH22" s="6"/>
      <c r="XEI22" s="6"/>
      <c r="XEJ22" s="6"/>
      <c r="XEK22" s="6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  <c r="XEW22" s="6"/>
      <c r="XEX22" s="6"/>
      <c r="XEY22" s="6"/>
      <c r="XEZ22" s="6"/>
      <c r="XFA22" s="6"/>
      <c r="XFB22" s="6"/>
      <c r="XFC22" s="6"/>
      <c r="XFD22" s="6"/>
    </row>
    <row r="23" s="4" customFormat="1" ht="34" customHeight="1" spans="1:15 16357:16384">
      <c r="A23" s="16">
        <f>MAX($A$4:A22)+1</f>
        <v>19</v>
      </c>
      <c r="B23" s="16" t="s">
        <v>82</v>
      </c>
      <c r="C23" s="17" t="s">
        <v>94</v>
      </c>
      <c r="D23" s="17" t="s">
        <v>19</v>
      </c>
      <c r="E23" s="17" t="s">
        <v>39</v>
      </c>
      <c r="F23" s="17" t="s">
        <v>49</v>
      </c>
      <c r="G23" s="17" t="s">
        <v>95</v>
      </c>
      <c r="H23" s="17" t="s">
        <v>96</v>
      </c>
      <c r="I23" s="16" t="s">
        <v>24</v>
      </c>
      <c r="J23" s="16" t="s">
        <v>25</v>
      </c>
      <c r="K23" s="18">
        <f t="shared" si="0"/>
        <v>57.9</v>
      </c>
      <c r="L23" s="21">
        <v>57.9</v>
      </c>
      <c r="M23" s="20"/>
      <c r="N23" s="20"/>
      <c r="O23" s="20"/>
      <c r="XEC23" s="6"/>
      <c r="XED23" s="6"/>
      <c r="XEE23" s="6"/>
      <c r="XEF23" s="6"/>
      <c r="XEG23" s="6"/>
      <c r="XEH23" s="6"/>
      <c r="XEI23" s="6"/>
      <c r="XEJ23" s="6"/>
      <c r="XEK23" s="6"/>
      <c r="XEL23" s="6"/>
      <c r="XEM23" s="6"/>
      <c r="XEN23" s="6"/>
      <c r="XEO23" s="6"/>
      <c r="XEP23" s="6"/>
      <c r="XEQ23" s="6"/>
      <c r="XER23" s="6"/>
      <c r="XES23" s="6"/>
      <c r="XET23" s="6"/>
      <c r="XEU23" s="6"/>
      <c r="XEV23" s="6"/>
      <c r="XEW23" s="6"/>
      <c r="XEX23" s="6"/>
      <c r="XEY23" s="6"/>
      <c r="XEZ23" s="6"/>
      <c r="XFA23" s="6"/>
      <c r="XFB23" s="6"/>
      <c r="XFC23" s="6"/>
      <c r="XFD23" s="6"/>
    </row>
    <row r="24" s="4" customFormat="1" ht="34" customHeight="1" spans="1:15 16357:16384">
      <c r="A24" s="16">
        <f>MAX($A$4:A23)+1</f>
        <v>20</v>
      </c>
      <c r="B24" s="16" t="s">
        <v>82</v>
      </c>
      <c r="C24" s="17" t="s">
        <v>97</v>
      </c>
      <c r="D24" s="17" t="s">
        <v>19</v>
      </c>
      <c r="E24" s="17" t="s">
        <v>20</v>
      </c>
      <c r="F24" s="17" t="s">
        <v>21</v>
      </c>
      <c r="G24" s="17" t="s">
        <v>98</v>
      </c>
      <c r="H24" s="17" t="s">
        <v>99</v>
      </c>
      <c r="I24" s="16" t="s">
        <v>24</v>
      </c>
      <c r="J24" s="16" t="s">
        <v>25</v>
      </c>
      <c r="K24" s="18">
        <f t="shared" si="0"/>
        <v>344.3</v>
      </c>
      <c r="L24" s="21">
        <v>344.3</v>
      </c>
      <c r="M24" s="20"/>
      <c r="N24" s="20"/>
      <c r="O24" s="20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  <c r="XFD24" s="6"/>
    </row>
    <row r="25" s="4" customFormat="1" ht="34" customHeight="1" spans="1:15 16357:16384">
      <c r="A25" s="16">
        <f>MAX($A$4:A24)+1</f>
        <v>21</v>
      </c>
      <c r="B25" s="16" t="s">
        <v>82</v>
      </c>
      <c r="C25" s="17" t="s">
        <v>100</v>
      </c>
      <c r="D25" s="17" t="s">
        <v>19</v>
      </c>
      <c r="E25" s="17" t="s">
        <v>88</v>
      </c>
      <c r="F25" s="17" t="s">
        <v>45</v>
      </c>
      <c r="G25" s="17" t="s">
        <v>46</v>
      </c>
      <c r="H25" s="17" t="s">
        <v>101</v>
      </c>
      <c r="I25" s="16" t="s">
        <v>32</v>
      </c>
      <c r="J25" s="16" t="s">
        <v>25</v>
      </c>
      <c r="K25" s="18">
        <f t="shared" si="0"/>
        <v>282.3</v>
      </c>
      <c r="L25" s="20"/>
      <c r="M25" s="21">
        <v>282.3</v>
      </c>
      <c r="N25" s="20"/>
      <c r="O25" s="20"/>
      <c r="XEC25" s="6"/>
      <c r="XED25" s="6"/>
      <c r="XEE25" s="6"/>
      <c r="XEF25" s="6"/>
      <c r="XEG25" s="6"/>
      <c r="XEH25" s="6"/>
      <c r="XEI25" s="6"/>
      <c r="XEJ25" s="6"/>
      <c r="XEK25" s="6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  <c r="XEW25" s="6"/>
      <c r="XEX25" s="6"/>
      <c r="XEY25" s="6"/>
      <c r="XEZ25" s="6"/>
      <c r="XFA25" s="6"/>
      <c r="XFB25" s="6"/>
      <c r="XFC25" s="6"/>
      <c r="XFD25" s="6"/>
    </row>
    <row r="26" s="4" customFormat="1" ht="34" customHeight="1" spans="1:15 16357:16384">
      <c r="A26" s="16">
        <f>MAX($A$4:A25)+1</f>
        <v>22</v>
      </c>
      <c r="B26" s="16" t="s">
        <v>82</v>
      </c>
      <c r="C26" s="17" t="s">
        <v>102</v>
      </c>
      <c r="D26" s="17" t="s">
        <v>64</v>
      </c>
      <c r="E26" s="17" t="s">
        <v>65</v>
      </c>
      <c r="F26" s="17" t="s">
        <v>66</v>
      </c>
      <c r="G26" s="17" t="s">
        <v>67</v>
      </c>
      <c r="H26" s="17" t="s">
        <v>68</v>
      </c>
      <c r="I26" s="16" t="s">
        <v>32</v>
      </c>
      <c r="J26" s="16" t="s">
        <v>25</v>
      </c>
      <c r="K26" s="18">
        <f t="shared" si="0"/>
        <v>223.55</v>
      </c>
      <c r="L26" s="20"/>
      <c r="M26" s="20">
        <v>223.55</v>
      </c>
      <c r="N26" s="20"/>
      <c r="O26" s="20"/>
      <c r="XEC26" s="6"/>
      <c r="XED26" s="6"/>
      <c r="XEE26" s="6"/>
      <c r="XEF26" s="6"/>
      <c r="XEG26" s="6"/>
      <c r="XEH26" s="6"/>
      <c r="XEI26" s="6"/>
      <c r="XEJ26" s="6"/>
      <c r="XEK26" s="6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  <c r="XEW26" s="6"/>
      <c r="XEX26" s="6"/>
      <c r="XEY26" s="6"/>
      <c r="XEZ26" s="6"/>
      <c r="XFA26" s="6"/>
      <c r="XFB26" s="6"/>
      <c r="XFC26" s="6"/>
      <c r="XFD26" s="6"/>
    </row>
    <row r="27" s="4" customFormat="1" ht="34" customHeight="1" spans="1:15 16357:16384">
      <c r="A27" s="16">
        <f>MAX($A$4:A26)+1</f>
        <v>23</v>
      </c>
      <c r="B27" s="16" t="s">
        <v>82</v>
      </c>
      <c r="C27" s="17" t="s">
        <v>103</v>
      </c>
      <c r="D27" s="17" t="s">
        <v>64</v>
      </c>
      <c r="E27" s="17" t="s">
        <v>65</v>
      </c>
      <c r="F27" s="17" t="s">
        <v>66</v>
      </c>
      <c r="G27" s="17" t="s">
        <v>67</v>
      </c>
      <c r="H27" s="17" t="s">
        <v>68</v>
      </c>
      <c r="I27" s="16" t="s">
        <v>32</v>
      </c>
      <c r="J27" s="16" t="s">
        <v>25</v>
      </c>
      <c r="K27" s="18">
        <f t="shared" si="0"/>
        <v>442.11</v>
      </c>
      <c r="L27" s="20"/>
      <c r="M27" s="20">
        <v>442.11</v>
      </c>
      <c r="N27" s="20"/>
      <c r="O27" s="20"/>
      <c r="XEC27" s="6"/>
      <c r="XED27" s="6"/>
      <c r="XEE27" s="6"/>
      <c r="XEF27" s="6"/>
      <c r="XEG27" s="6"/>
      <c r="XEH27" s="6"/>
      <c r="XEI27" s="6"/>
      <c r="XEJ27" s="6"/>
      <c r="XEK27" s="6"/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  <c r="XEW27" s="6"/>
      <c r="XEX27" s="6"/>
      <c r="XEY27" s="6"/>
      <c r="XEZ27" s="6"/>
      <c r="XFA27" s="6"/>
      <c r="XFB27" s="6"/>
      <c r="XFC27" s="6"/>
      <c r="XFD27" s="6"/>
    </row>
    <row r="28" s="4" customFormat="1" ht="34" customHeight="1" spans="1:15 16357:16384">
      <c r="A28" s="16">
        <f>MAX($A$4:A27)+1</f>
        <v>24</v>
      </c>
      <c r="B28" s="16" t="s">
        <v>82</v>
      </c>
      <c r="C28" s="17" t="s">
        <v>104</v>
      </c>
      <c r="D28" s="17" t="s">
        <v>64</v>
      </c>
      <c r="E28" s="17" t="s">
        <v>71</v>
      </c>
      <c r="F28" s="17" t="s">
        <v>66</v>
      </c>
      <c r="G28" s="17" t="s">
        <v>67</v>
      </c>
      <c r="H28" s="17" t="s">
        <v>105</v>
      </c>
      <c r="I28" s="16" t="s">
        <v>32</v>
      </c>
      <c r="J28" s="16" t="s">
        <v>25</v>
      </c>
      <c r="K28" s="18">
        <f t="shared" si="0"/>
        <v>426.3</v>
      </c>
      <c r="L28" s="20"/>
      <c r="M28" s="20">
        <v>426.3</v>
      </c>
      <c r="N28" s="20"/>
      <c r="O28" s="20"/>
      <c r="XEC28" s="6"/>
      <c r="XED28" s="6"/>
      <c r="XEE28" s="6"/>
      <c r="XEF28" s="6"/>
      <c r="XEG28" s="6"/>
      <c r="XEH28" s="6"/>
      <c r="XEI28" s="6"/>
      <c r="XEJ28" s="6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  <c r="XEW28" s="6"/>
      <c r="XEX28" s="6"/>
      <c r="XEY28" s="6"/>
      <c r="XEZ28" s="6"/>
      <c r="XFA28" s="6"/>
      <c r="XFB28" s="6"/>
      <c r="XFC28" s="6"/>
      <c r="XFD28" s="6"/>
    </row>
    <row r="29" s="4" customFormat="1" ht="34" customHeight="1" spans="1:15 16357:16384">
      <c r="A29" s="16">
        <f>MAX($A$4:A28)+1</f>
        <v>25</v>
      </c>
      <c r="B29" s="16" t="s">
        <v>82</v>
      </c>
      <c r="C29" s="17" t="s">
        <v>106</v>
      </c>
      <c r="D29" s="17" t="s">
        <v>64</v>
      </c>
      <c r="E29" s="17" t="s">
        <v>65</v>
      </c>
      <c r="F29" s="17" t="s">
        <v>75</v>
      </c>
      <c r="G29" s="17" t="s">
        <v>67</v>
      </c>
      <c r="H29" s="17" t="s">
        <v>68</v>
      </c>
      <c r="I29" s="16" t="s">
        <v>32</v>
      </c>
      <c r="J29" s="16" t="s">
        <v>25</v>
      </c>
      <c r="K29" s="18">
        <f t="shared" si="0"/>
        <v>50.16</v>
      </c>
      <c r="L29" s="20"/>
      <c r="M29" s="21">
        <v>50.16</v>
      </c>
      <c r="N29" s="20"/>
      <c r="O29" s="20"/>
      <c r="XEC29" s="6"/>
      <c r="XED29" s="6"/>
      <c r="XEE29" s="6"/>
      <c r="XEF29" s="6"/>
      <c r="XEG29" s="6"/>
      <c r="XEH29" s="6"/>
      <c r="XEI29" s="6"/>
      <c r="XEJ29" s="6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  <c r="XEY29" s="6"/>
      <c r="XEZ29" s="6"/>
      <c r="XFA29" s="6"/>
      <c r="XFB29" s="6"/>
      <c r="XFC29" s="6"/>
      <c r="XFD29" s="6"/>
    </row>
    <row r="30" s="4" customFormat="1" ht="34" customHeight="1" spans="1:15 16357:16384">
      <c r="A30" s="16">
        <f>MAX($A$4:A29)+1</f>
        <v>26</v>
      </c>
      <c r="B30" s="16" t="s">
        <v>82</v>
      </c>
      <c r="C30" s="17" t="s">
        <v>107</v>
      </c>
      <c r="D30" s="17" t="s">
        <v>64</v>
      </c>
      <c r="E30" s="17" t="s">
        <v>65</v>
      </c>
      <c r="F30" s="17" t="s">
        <v>108</v>
      </c>
      <c r="G30" s="17" t="s">
        <v>67</v>
      </c>
      <c r="H30" s="17" t="s">
        <v>68</v>
      </c>
      <c r="I30" s="16" t="s">
        <v>32</v>
      </c>
      <c r="J30" s="16" t="s">
        <v>25</v>
      </c>
      <c r="K30" s="18">
        <f t="shared" si="0"/>
        <v>35.9</v>
      </c>
      <c r="L30" s="20"/>
      <c r="M30" s="20">
        <v>35.9</v>
      </c>
      <c r="N30" s="20"/>
      <c r="O30" s="20"/>
      <c r="XEC30" s="6"/>
      <c r="XED30" s="6"/>
      <c r="XEE30" s="6"/>
      <c r="XEF30" s="6"/>
      <c r="XEG30" s="6"/>
      <c r="XEH30" s="6"/>
      <c r="XEI30" s="6"/>
      <c r="XEJ30" s="6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  <c r="XEW30" s="6"/>
      <c r="XEX30" s="6"/>
      <c r="XEY30" s="6"/>
      <c r="XEZ30" s="6"/>
      <c r="XFA30" s="6"/>
      <c r="XFB30" s="6"/>
      <c r="XFC30" s="6"/>
      <c r="XFD30" s="6"/>
    </row>
    <row r="31" s="4" customFormat="1" ht="34" customHeight="1" spans="1:15 16357:16384">
      <c r="A31" s="16">
        <f>MAX($A$4:A30)+1</f>
        <v>27</v>
      </c>
      <c r="B31" s="16" t="s">
        <v>82</v>
      </c>
      <c r="C31" s="17" t="s">
        <v>109</v>
      </c>
      <c r="D31" s="17" t="s">
        <v>64</v>
      </c>
      <c r="E31" s="17" t="s">
        <v>65</v>
      </c>
      <c r="F31" s="17" t="s">
        <v>110</v>
      </c>
      <c r="G31" s="17" t="s">
        <v>67</v>
      </c>
      <c r="H31" s="17" t="s">
        <v>68</v>
      </c>
      <c r="I31" s="16" t="s">
        <v>32</v>
      </c>
      <c r="J31" s="16" t="s">
        <v>25</v>
      </c>
      <c r="K31" s="18">
        <f t="shared" si="0"/>
        <v>29.16</v>
      </c>
      <c r="L31" s="20"/>
      <c r="M31" s="20">
        <v>29.16</v>
      </c>
      <c r="N31" s="20"/>
      <c r="O31" s="20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  <c r="XFD31" s="6"/>
    </row>
    <row r="32" s="4" customFormat="1" ht="34" customHeight="1" spans="1:15 16357:16384">
      <c r="A32" s="16">
        <f>MAX($A$4:A31)+1</f>
        <v>28</v>
      </c>
      <c r="B32" s="16" t="s">
        <v>82</v>
      </c>
      <c r="C32" s="17" t="s">
        <v>111</v>
      </c>
      <c r="D32" s="17" t="s">
        <v>19</v>
      </c>
      <c r="E32" s="17" t="s">
        <v>79</v>
      </c>
      <c r="F32" s="17" t="s">
        <v>80</v>
      </c>
      <c r="G32" s="17" t="s">
        <v>67</v>
      </c>
      <c r="H32" s="17" t="s">
        <v>81</v>
      </c>
      <c r="I32" s="16" t="s">
        <v>32</v>
      </c>
      <c r="J32" s="16" t="s">
        <v>25</v>
      </c>
      <c r="K32" s="18">
        <f t="shared" si="0"/>
        <v>3.497912</v>
      </c>
      <c r="L32" s="20"/>
      <c r="M32" s="20">
        <v>3.497912</v>
      </c>
      <c r="N32" s="20"/>
      <c r="O32" s="20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  <c r="XFD32" s="6"/>
    </row>
    <row r="33" s="4" customFormat="1" ht="34" customHeight="1" spans="1:15 16357:16384">
      <c r="A33" s="16">
        <f>MAX($A$4:A32)+1</f>
        <v>29</v>
      </c>
      <c r="B33" s="16" t="s">
        <v>112</v>
      </c>
      <c r="C33" s="17" t="s">
        <v>113</v>
      </c>
      <c r="D33" s="17" t="s">
        <v>27</v>
      </c>
      <c r="E33" s="22" t="s">
        <v>34</v>
      </c>
      <c r="F33" s="17" t="s">
        <v>114</v>
      </c>
      <c r="G33" s="17" t="s">
        <v>115</v>
      </c>
      <c r="H33" s="17" t="s">
        <v>116</v>
      </c>
      <c r="I33" s="16" t="s">
        <v>24</v>
      </c>
      <c r="J33" s="17" t="s">
        <v>117</v>
      </c>
      <c r="K33" s="18">
        <f t="shared" si="0"/>
        <v>138.45</v>
      </c>
      <c r="L33" s="23">
        <v>138.45</v>
      </c>
      <c r="M33" s="20"/>
      <c r="N33" s="20"/>
      <c r="O33" s="20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  <c r="XFD33" s="6"/>
    </row>
    <row r="34" s="4" customFormat="1" ht="34" customHeight="1" spans="1:15 16357:16384">
      <c r="A34" s="16">
        <f>MAX($A$4:A33)+1</f>
        <v>30</v>
      </c>
      <c r="B34" s="16" t="s">
        <v>112</v>
      </c>
      <c r="C34" s="17" t="s">
        <v>118</v>
      </c>
      <c r="D34" s="17" t="s">
        <v>19</v>
      </c>
      <c r="E34" s="22" t="s">
        <v>20</v>
      </c>
      <c r="F34" s="17" t="s">
        <v>35</v>
      </c>
      <c r="G34" s="17" t="s">
        <v>119</v>
      </c>
      <c r="H34" s="17" t="s">
        <v>120</v>
      </c>
      <c r="I34" s="16" t="s">
        <v>24</v>
      </c>
      <c r="J34" s="17" t="s">
        <v>25</v>
      </c>
      <c r="K34" s="18">
        <f t="shared" si="0"/>
        <v>114.255</v>
      </c>
      <c r="L34" s="23">
        <v>114.255</v>
      </c>
      <c r="M34" s="20"/>
      <c r="N34" s="20"/>
      <c r="O34" s="20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  <c r="XFD34" s="6"/>
    </row>
    <row r="35" s="4" customFormat="1" ht="34" customHeight="1" spans="1:15 16357:16384">
      <c r="A35" s="16">
        <f>MAX($A$4:A34)+1</f>
        <v>31</v>
      </c>
      <c r="B35" s="16" t="s">
        <v>112</v>
      </c>
      <c r="C35" s="17" t="s">
        <v>121</v>
      </c>
      <c r="D35" s="17" t="s">
        <v>19</v>
      </c>
      <c r="E35" s="22" t="s">
        <v>44</v>
      </c>
      <c r="F35" s="17" t="s">
        <v>35</v>
      </c>
      <c r="G35" s="17" t="s">
        <v>122</v>
      </c>
      <c r="H35" s="17" t="s">
        <v>123</v>
      </c>
      <c r="I35" s="16" t="s">
        <v>24</v>
      </c>
      <c r="J35" s="17" t="s">
        <v>25</v>
      </c>
      <c r="K35" s="18">
        <f t="shared" si="0"/>
        <v>64.13</v>
      </c>
      <c r="L35" s="23">
        <v>64.13</v>
      </c>
      <c r="M35" s="20"/>
      <c r="N35" s="20"/>
      <c r="O35" s="20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  <c r="XFD35" s="6"/>
    </row>
    <row r="36" s="4" customFormat="1" ht="34" customHeight="1" spans="1:15 16357:16384">
      <c r="A36" s="16">
        <f>MAX($A$4:A35)+1</f>
        <v>32</v>
      </c>
      <c r="B36" s="16" t="s">
        <v>112</v>
      </c>
      <c r="C36" s="17" t="s">
        <v>124</v>
      </c>
      <c r="D36" s="17" t="s">
        <v>19</v>
      </c>
      <c r="E36" s="22" t="s">
        <v>44</v>
      </c>
      <c r="F36" s="17" t="s">
        <v>125</v>
      </c>
      <c r="G36" s="17" t="s">
        <v>126</v>
      </c>
      <c r="H36" s="17" t="s">
        <v>127</v>
      </c>
      <c r="I36" s="16" t="s">
        <v>24</v>
      </c>
      <c r="J36" s="17" t="s">
        <v>25</v>
      </c>
      <c r="K36" s="18">
        <f t="shared" si="0"/>
        <v>382.87</v>
      </c>
      <c r="L36" s="23">
        <v>382.87</v>
      </c>
      <c r="M36" s="20"/>
      <c r="N36" s="20"/>
      <c r="O36" s="20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  <c r="XFB36" s="6"/>
      <c r="XFC36" s="6"/>
      <c r="XFD36" s="6"/>
    </row>
    <row r="37" s="4" customFormat="1" ht="34" customHeight="1" spans="1:15 16357:16384">
      <c r="A37" s="16">
        <f>MAX($A$4:A36)+1</f>
        <v>33</v>
      </c>
      <c r="B37" s="16" t="s">
        <v>112</v>
      </c>
      <c r="C37" s="17" t="s">
        <v>128</v>
      </c>
      <c r="D37" s="17" t="s">
        <v>19</v>
      </c>
      <c r="E37" s="22" t="s">
        <v>20</v>
      </c>
      <c r="F37" s="17" t="s">
        <v>129</v>
      </c>
      <c r="G37" s="17" t="s">
        <v>130</v>
      </c>
      <c r="H37" s="17" t="s">
        <v>131</v>
      </c>
      <c r="I37" s="16" t="s">
        <v>24</v>
      </c>
      <c r="J37" s="17" t="s">
        <v>25</v>
      </c>
      <c r="K37" s="18">
        <f t="shared" si="0"/>
        <v>329.3</v>
      </c>
      <c r="L37" s="23">
        <v>329.3</v>
      </c>
      <c r="M37" s="20"/>
      <c r="N37" s="20"/>
      <c r="O37" s="20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  <c r="XFB37" s="6"/>
      <c r="XFC37" s="6"/>
      <c r="XFD37" s="6"/>
    </row>
    <row r="38" s="4" customFormat="1" ht="34" customHeight="1" spans="1:15 16357:16384">
      <c r="A38" s="16">
        <f>MAX($A$4:A37)+1</f>
        <v>34</v>
      </c>
      <c r="B38" s="16" t="s">
        <v>112</v>
      </c>
      <c r="C38" s="17" t="s">
        <v>132</v>
      </c>
      <c r="D38" s="17" t="s">
        <v>27</v>
      </c>
      <c r="E38" s="22" t="s">
        <v>34</v>
      </c>
      <c r="F38" s="17" t="s">
        <v>133</v>
      </c>
      <c r="G38" s="17" t="s">
        <v>134</v>
      </c>
      <c r="H38" s="17" t="s">
        <v>135</v>
      </c>
      <c r="I38" s="16" t="s">
        <v>32</v>
      </c>
      <c r="J38" s="17" t="s">
        <v>25</v>
      </c>
      <c r="K38" s="18">
        <f t="shared" si="0"/>
        <v>94.55</v>
      </c>
      <c r="L38" s="20"/>
      <c r="M38" s="23">
        <v>94.55</v>
      </c>
      <c r="N38" s="20"/>
      <c r="O38" s="20"/>
      <c r="XEC38" s="6"/>
      <c r="XED38" s="6"/>
      <c r="XEE38" s="6"/>
      <c r="XEF38" s="6"/>
      <c r="XEG38" s="6"/>
      <c r="XEH38" s="6"/>
      <c r="XEI38" s="6"/>
      <c r="XEJ38" s="6"/>
      <c r="XEK38" s="6"/>
      <c r="XEL38" s="6"/>
      <c r="XEM38" s="6"/>
      <c r="XEN38" s="6"/>
      <c r="XEO38" s="6"/>
      <c r="XEP38" s="6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  <c r="XFB38" s="6"/>
      <c r="XFC38" s="6"/>
      <c r="XFD38" s="6"/>
    </row>
    <row r="39" s="4" customFormat="1" ht="34" customHeight="1" spans="1:15 16357:16384">
      <c r="A39" s="16">
        <f>MAX($A$4:A38)+1</f>
        <v>35</v>
      </c>
      <c r="B39" s="16" t="s">
        <v>112</v>
      </c>
      <c r="C39" s="17" t="s">
        <v>136</v>
      </c>
      <c r="D39" s="17" t="s">
        <v>27</v>
      </c>
      <c r="E39" s="22" t="s">
        <v>60</v>
      </c>
      <c r="F39" s="17" t="s">
        <v>53</v>
      </c>
      <c r="G39" s="17" t="s">
        <v>137</v>
      </c>
      <c r="H39" s="17" t="s">
        <v>138</v>
      </c>
      <c r="I39" s="16" t="s">
        <v>24</v>
      </c>
      <c r="J39" s="17" t="s">
        <v>25</v>
      </c>
      <c r="K39" s="18">
        <f t="shared" si="0"/>
        <v>22.06</v>
      </c>
      <c r="L39" s="23">
        <v>22.06</v>
      </c>
      <c r="M39" s="20"/>
      <c r="N39" s="20"/>
      <c r="O39" s="20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  <c r="XFB39" s="6"/>
      <c r="XFC39" s="6"/>
      <c r="XFD39" s="6"/>
    </row>
    <row r="40" s="4" customFormat="1" ht="34" customHeight="1" spans="1:15 16357:16384">
      <c r="A40" s="16">
        <f>MAX($A$4:A39)+1</f>
        <v>36</v>
      </c>
      <c r="B40" s="16" t="s">
        <v>112</v>
      </c>
      <c r="C40" s="17" t="s">
        <v>139</v>
      </c>
      <c r="D40" s="17" t="s">
        <v>27</v>
      </c>
      <c r="E40" s="22" t="s">
        <v>34</v>
      </c>
      <c r="F40" s="17" t="s">
        <v>53</v>
      </c>
      <c r="G40" s="17" t="s">
        <v>140</v>
      </c>
      <c r="H40" s="17" t="s">
        <v>141</v>
      </c>
      <c r="I40" s="16" t="s">
        <v>24</v>
      </c>
      <c r="J40" s="17" t="s">
        <v>25</v>
      </c>
      <c r="K40" s="18">
        <f t="shared" si="0"/>
        <v>36.5217</v>
      </c>
      <c r="L40" s="23">
        <v>36.5217</v>
      </c>
      <c r="M40" s="20"/>
      <c r="N40" s="20"/>
      <c r="O40" s="20"/>
      <c r="XEC40" s="6"/>
      <c r="XED40" s="6"/>
      <c r="XEE40" s="6"/>
      <c r="XEF40" s="6"/>
      <c r="XEG40" s="6"/>
      <c r="XEH40" s="6"/>
      <c r="XEI40" s="6"/>
      <c r="XEJ40" s="6"/>
      <c r="XEK40" s="6"/>
      <c r="XEL40" s="6"/>
      <c r="XEM40" s="6"/>
      <c r="XEN40" s="6"/>
      <c r="XEO40" s="6"/>
      <c r="XEP40" s="6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  <c r="XFB40" s="6"/>
      <c r="XFC40" s="6"/>
      <c r="XFD40" s="6"/>
    </row>
    <row r="41" s="4" customFormat="1" ht="34" customHeight="1" spans="1:15 16357:16384">
      <c r="A41" s="16">
        <f>MAX($A$4:A40)+1</f>
        <v>37</v>
      </c>
      <c r="B41" s="16" t="s">
        <v>112</v>
      </c>
      <c r="C41" s="17" t="s">
        <v>142</v>
      </c>
      <c r="D41" s="17" t="s">
        <v>27</v>
      </c>
      <c r="E41" s="22" t="s">
        <v>34</v>
      </c>
      <c r="F41" s="17" t="s">
        <v>53</v>
      </c>
      <c r="G41" s="17" t="s">
        <v>143</v>
      </c>
      <c r="H41" s="17" t="s">
        <v>144</v>
      </c>
      <c r="I41" s="16" t="s">
        <v>24</v>
      </c>
      <c r="J41" s="17" t="s">
        <v>117</v>
      </c>
      <c r="K41" s="18">
        <f t="shared" si="0"/>
        <v>121.6</v>
      </c>
      <c r="L41" s="23">
        <v>121.6</v>
      </c>
      <c r="M41" s="20"/>
      <c r="N41" s="20"/>
      <c r="O41" s="20"/>
      <c r="XEC41" s="6"/>
      <c r="XED41" s="6"/>
      <c r="XEE41" s="6"/>
      <c r="XEF41" s="6"/>
      <c r="XEG41" s="6"/>
      <c r="XEH41" s="6"/>
      <c r="XEI41" s="6"/>
      <c r="XEJ41" s="6"/>
      <c r="XEK41" s="6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  <c r="XFD41" s="6"/>
    </row>
    <row r="42" s="4" customFormat="1" ht="34" customHeight="1" spans="1:15 16357:16384">
      <c r="A42" s="16">
        <f>MAX($A$4:A41)+1</f>
        <v>38</v>
      </c>
      <c r="B42" s="16" t="s">
        <v>112</v>
      </c>
      <c r="C42" s="17" t="s">
        <v>145</v>
      </c>
      <c r="D42" s="17" t="s">
        <v>27</v>
      </c>
      <c r="E42" s="22" t="s">
        <v>34</v>
      </c>
      <c r="F42" s="17" t="s">
        <v>53</v>
      </c>
      <c r="G42" s="17" t="s">
        <v>146</v>
      </c>
      <c r="H42" s="17" t="s">
        <v>147</v>
      </c>
      <c r="I42" s="16" t="s">
        <v>32</v>
      </c>
      <c r="J42" s="17" t="s">
        <v>25</v>
      </c>
      <c r="K42" s="18">
        <f t="shared" si="0"/>
        <v>78.06</v>
      </c>
      <c r="L42" s="20"/>
      <c r="M42" s="23">
        <v>78.06</v>
      </c>
      <c r="N42" s="20"/>
      <c r="O42" s="20"/>
      <c r="XEC42" s="6"/>
      <c r="XED42" s="6"/>
      <c r="XEE42" s="6"/>
      <c r="XEF42" s="6"/>
      <c r="XEG42" s="6"/>
      <c r="XEH42" s="6"/>
      <c r="XEI42" s="6"/>
      <c r="XEJ42" s="6"/>
      <c r="XEK42" s="6"/>
      <c r="XEL42" s="6"/>
      <c r="XEM42" s="6"/>
      <c r="XEN42" s="6"/>
      <c r="XEO42" s="6"/>
      <c r="XEP42" s="6"/>
      <c r="XEQ42" s="6"/>
      <c r="XER42" s="6"/>
      <c r="XES42" s="6"/>
      <c r="XET42" s="6"/>
      <c r="XEU42" s="6"/>
      <c r="XEV42" s="6"/>
      <c r="XEW42" s="6"/>
      <c r="XEX42" s="6"/>
      <c r="XEY42" s="6"/>
      <c r="XEZ42" s="6"/>
      <c r="XFA42" s="6"/>
      <c r="XFB42" s="6"/>
      <c r="XFC42" s="6"/>
      <c r="XFD42" s="6"/>
    </row>
    <row r="43" s="4" customFormat="1" ht="34" customHeight="1" spans="1:15 16357:16384">
      <c r="A43" s="16">
        <f>MAX($A$4:A42)+1</f>
        <v>39</v>
      </c>
      <c r="B43" s="16" t="s">
        <v>112</v>
      </c>
      <c r="C43" s="17" t="s">
        <v>148</v>
      </c>
      <c r="D43" s="17" t="s">
        <v>27</v>
      </c>
      <c r="E43" s="22" t="s">
        <v>34</v>
      </c>
      <c r="F43" s="17" t="s">
        <v>53</v>
      </c>
      <c r="G43" s="17" t="s">
        <v>149</v>
      </c>
      <c r="H43" s="17" t="s">
        <v>150</v>
      </c>
      <c r="I43" s="16" t="s">
        <v>32</v>
      </c>
      <c r="J43" s="17" t="s">
        <v>25</v>
      </c>
      <c r="K43" s="18">
        <f t="shared" si="0"/>
        <v>48.12</v>
      </c>
      <c r="L43" s="20"/>
      <c r="M43" s="23">
        <v>48.12</v>
      </c>
      <c r="N43" s="20"/>
      <c r="O43" s="20"/>
      <c r="XEC43" s="6"/>
      <c r="XED43" s="6"/>
      <c r="XEE43" s="6"/>
      <c r="XEF43" s="6"/>
      <c r="XEG43" s="6"/>
      <c r="XEH43" s="6"/>
      <c r="XEI43" s="6"/>
      <c r="XEJ43" s="6"/>
      <c r="XEK43" s="6"/>
      <c r="XEL43" s="6"/>
      <c r="XEM43" s="6"/>
      <c r="XEN43" s="6"/>
      <c r="XEO43" s="6"/>
      <c r="XEP43" s="6"/>
      <c r="XEQ43" s="6"/>
      <c r="XER43" s="6"/>
      <c r="XES43" s="6"/>
      <c r="XET43" s="6"/>
      <c r="XEU43" s="6"/>
      <c r="XEV43" s="6"/>
      <c r="XEW43" s="6"/>
      <c r="XEX43" s="6"/>
      <c r="XEY43" s="6"/>
      <c r="XEZ43" s="6"/>
      <c r="XFA43" s="6"/>
      <c r="XFB43" s="6"/>
      <c r="XFC43" s="6"/>
      <c r="XFD43" s="6"/>
    </row>
    <row r="44" s="4" customFormat="1" ht="34" customHeight="1" spans="1:15 16357:16384">
      <c r="A44" s="16">
        <f>MAX($A$4:A43)+1</f>
        <v>40</v>
      </c>
      <c r="B44" s="16" t="s">
        <v>112</v>
      </c>
      <c r="C44" s="17" t="s">
        <v>151</v>
      </c>
      <c r="D44" s="17" t="s">
        <v>19</v>
      </c>
      <c r="E44" s="22" t="s">
        <v>44</v>
      </c>
      <c r="F44" s="17" t="s">
        <v>45</v>
      </c>
      <c r="G44" s="17" t="s">
        <v>152</v>
      </c>
      <c r="H44" s="17" t="s">
        <v>153</v>
      </c>
      <c r="I44" s="16" t="s">
        <v>24</v>
      </c>
      <c r="J44" s="17" t="s">
        <v>25</v>
      </c>
      <c r="K44" s="18">
        <f t="shared" si="0"/>
        <v>368.983105</v>
      </c>
      <c r="L44" s="23">
        <v>368.983105</v>
      </c>
      <c r="M44" s="20"/>
      <c r="N44" s="20"/>
      <c r="O44" s="20"/>
      <c r="XEC44" s="6"/>
      <c r="XED44" s="6"/>
      <c r="XEE44" s="6"/>
      <c r="XEF44" s="6"/>
      <c r="XEG44" s="6"/>
      <c r="XEH44" s="6"/>
      <c r="XEI44" s="6"/>
      <c r="XEJ44" s="6"/>
      <c r="XEK44" s="6"/>
      <c r="XEL44" s="6"/>
      <c r="XEM44" s="6"/>
      <c r="XEN44" s="6"/>
      <c r="XEO44" s="6"/>
      <c r="XEP44" s="6"/>
      <c r="XEQ44" s="6"/>
      <c r="XER44" s="6"/>
      <c r="XES44" s="6"/>
      <c r="XET44" s="6"/>
      <c r="XEU44" s="6"/>
      <c r="XEV44" s="6"/>
      <c r="XEW44" s="6"/>
      <c r="XEX44" s="6"/>
      <c r="XEY44" s="6"/>
      <c r="XEZ44" s="6"/>
      <c r="XFA44" s="6"/>
      <c r="XFB44" s="6"/>
      <c r="XFC44" s="6"/>
      <c r="XFD44" s="6"/>
    </row>
    <row r="45" s="4" customFormat="1" ht="34" customHeight="1" spans="1:15 16357:16384">
      <c r="A45" s="16">
        <f>MAX($A$4:A44)+1</f>
        <v>41</v>
      </c>
      <c r="B45" s="16" t="s">
        <v>112</v>
      </c>
      <c r="C45" s="17" t="s">
        <v>154</v>
      </c>
      <c r="D45" s="17" t="s">
        <v>27</v>
      </c>
      <c r="E45" s="22" t="s">
        <v>34</v>
      </c>
      <c r="F45" s="17" t="s">
        <v>155</v>
      </c>
      <c r="G45" s="17" t="s">
        <v>156</v>
      </c>
      <c r="H45" s="17" t="s">
        <v>157</v>
      </c>
      <c r="I45" s="16" t="s">
        <v>24</v>
      </c>
      <c r="J45" s="17" t="s">
        <v>117</v>
      </c>
      <c r="K45" s="18">
        <f t="shared" si="0"/>
        <v>82.843</v>
      </c>
      <c r="L45" s="23">
        <v>82.843</v>
      </c>
      <c r="M45" s="20"/>
      <c r="N45" s="20"/>
      <c r="O45" s="20"/>
      <c r="XEC45" s="6"/>
      <c r="XED45" s="6"/>
      <c r="XEE45" s="6"/>
      <c r="XEF45" s="6"/>
      <c r="XEG45" s="6"/>
      <c r="XEH45" s="6"/>
      <c r="XEI45" s="6"/>
      <c r="XEJ45" s="6"/>
      <c r="XEK45" s="6"/>
      <c r="XEL45" s="6"/>
      <c r="XEM45" s="6"/>
      <c r="XEN45" s="6"/>
      <c r="XEO45" s="6"/>
      <c r="XEP45" s="6"/>
      <c r="XEQ45" s="6"/>
      <c r="XER45" s="6"/>
      <c r="XES45" s="6"/>
      <c r="XET45" s="6"/>
      <c r="XEU45" s="6"/>
      <c r="XEV45" s="6"/>
      <c r="XEW45" s="6"/>
      <c r="XEX45" s="6"/>
      <c r="XEY45" s="6"/>
      <c r="XEZ45" s="6"/>
      <c r="XFA45" s="6"/>
      <c r="XFB45" s="6"/>
      <c r="XFC45" s="6"/>
      <c r="XFD45" s="6"/>
    </row>
    <row r="46" s="4" customFormat="1" ht="34" customHeight="1" spans="1:15 16357:16384">
      <c r="A46" s="16">
        <f>MAX($A$4:A45)+1</f>
        <v>42</v>
      </c>
      <c r="B46" s="16" t="s">
        <v>112</v>
      </c>
      <c r="C46" s="17" t="s">
        <v>158</v>
      </c>
      <c r="D46" s="17" t="s">
        <v>27</v>
      </c>
      <c r="E46" s="22" t="s">
        <v>34</v>
      </c>
      <c r="F46" s="17" t="s">
        <v>159</v>
      </c>
      <c r="G46" s="17" t="s">
        <v>160</v>
      </c>
      <c r="H46" s="17" t="s">
        <v>161</v>
      </c>
      <c r="I46" s="16" t="s">
        <v>32</v>
      </c>
      <c r="J46" s="17" t="s">
        <v>117</v>
      </c>
      <c r="K46" s="18">
        <f t="shared" si="0"/>
        <v>178.3879</v>
      </c>
      <c r="L46" s="20"/>
      <c r="M46" s="17">
        <v>178.3879</v>
      </c>
      <c r="N46" s="20"/>
      <c r="O46" s="20"/>
      <c r="XEC46" s="6"/>
      <c r="XED46" s="6"/>
      <c r="XEE46" s="6"/>
      <c r="XEF46" s="6"/>
      <c r="XEG46" s="6"/>
      <c r="XEH46" s="6"/>
      <c r="XEI46" s="6"/>
      <c r="XEJ46" s="6"/>
      <c r="XEK46" s="6"/>
      <c r="XEL46" s="6"/>
      <c r="XEM46" s="6"/>
      <c r="XEN46" s="6"/>
      <c r="XEO46" s="6"/>
      <c r="XEP46" s="6"/>
      <c r="XEQ46" s="6"/>
      <c r="XER46" s="6"/>
      <c r="XES46" s="6"/>
      <c r="XET46" s="6"/>
      <c r="XEU46" s="6"/>
      <c r="XEV46" s="6"/>
      <c r="XEW46" s="6"/>
      <c r="XEX46" s="6"/>
      <c r="XEY46" s="6"/>
      <c r="XEZ46" s="6"/>
      <c r="XFA46" s="6"/>
      <c r="XFB46" s="6"/>
      <c r="XFC46" s="6"/>
      <c r="XFD46" s="6"/>
    </row>
    <row r="47" s="4" customFormat="1" ht="34" customHeight="1" spans="1:15 16357:16384">
      <c r="A47" s="16">
        <f>MAX($A$4:A46)+1</f>
        <v>43</v>
      </c>
      <c r="B47" s="16" t="s">
        <v>112</v>
      </c>
      <c r="C47" s="17" t="s">
        <v>162</v>
      </c>
      <c r="D47" s="17" t="s">
        <v>27</v>
      </c>
      <c r="E47" s="22" t="s">
        <v>34</v>
      </c>
      <c r="F47" s="17" t="s">
        <v>159</v>
      </c>
      <c r="G47" s="17" t="s">
        <v>163</v>
      </c>
      <c r="H47" s="17" t="s">
        <v>164</v>
      </c>
      <c r="I47" s="16" t="s">
        <v>32</v>
      </c>
      <c r="J47" s="17" t="s">
        <v>117</v>
      </c>
      <c r="K47" s="18">
        <f t="shared" si="0"/>
        <v>63.6921</v>
      </c>
      <c r="L47" s="20"/>
      <c r="M47" s="23">
        <v>63.6921</v>
      </c>
      <c r="N47" s="20"/>
      <c r="O47" s="20"/>
      <c r="XEC47" s="6"/>
      <c r="XED47" s="6"/>
      <c r="XEE47" s="6"/>
      <c r="XEF47" s="6"/>
      <c r="XEG47" s="6"/>
      <c r="XEH47" s="6"/>
      <c r="XEI47" s="6"/>
      <c r="XEJ47" s="6"/>
      <c r="XEK47" s="6"/>
      <c r="XEL47" s="6"/>
      <c r="XEM47" s="6"/>
      <c r="XEN47" s="6"/>
      <c r="XEO47" s="6"/>
      <c r="XEP47" s="6"/>
      <c r="XEQ47" s="6"/>
      <c r="XER47" s="6"/>
      <c r="XES47" s="6"/>
      <c r="XET47" s="6"/>
      <c r="XEU47" s="6"/>
      <c r="XEV47" s="6"/>
      <c r="XEW47" s="6"/>
      <c r="XEX47" s="6"/>
      <c r="XEY47" s="6"/>
      <c r="XEZ47" s="6"/>
      <c r="XFA47" s="6"/>
      <c r="XFB47" s="6"/>
      <c r="XFC47" s="6"/>
      <c r="XFD47" s="6"/>
    </row>
    <row r="48" s="4" customFormat="1" ht="34" customHeight="1" spans="1:15 16357:16384">
      <c r="A48" s="16">
        <f>MAX($A$4:A47)+1</f>
        <v>44</v>
      </c>
      <c r="B48" s="16" t="s">
        <v>112</v>
      </c>
      <c r="C48" s="17" t="s">
        <v>165</v>
      </c>
      <c r="D48" s="17" t="s">
        <v>27</v>
      </c>
      <c r="E48" s="22" t="s">
        <v>34</v>
      </c>
      <c r="F48" s="17" t="s">
        <v>84</v>
      </c>
      <c r="G48" s="17" t="s">
        <v>92</v>
      </c>
      <c r="H48" s="17" t="s">
        <v>166</v>
      </c>
      <c r="I48" s="16" t="s">
        <v>167</v>
      </c>
      <c r="J48" s="17" t="s">
        <v>168</v>
      </c>
      <c r="K48" s="18">
        <f t="shared" si="0"/>
        <v>72.56</v>
      </c>
      <c r="L48" s="20"/>
      <c r="M48" s="20"/>
      <c r="N48" s="23">
        <v>72.56</v>
      </c>
      <c r="O48" s="20"/>
      <c r="XEC48" s="6"/>
      <c r="XED48" s="6"/>
      <c r="XEE48" s="6"/>
      <c r="XEF48" s="6"/>
      <c r="XEG48" s="6"/>
      <c r="XEH48" s="6"/>
      <c r="XEI48" s="6"/>
      <c r="XEJ48" s="6"/>
      <c r="XEK48" s="6"/>
      <c r="XEL48" s="6"/>
      <c r="XEM48" s="6"/>
      <c r="XEN48" s="6"/>
      <c r="XEO48" s="6"/>
      <c r="XEP48" s="6"/>
      <c r="XEQ48" s="6"/>
      <c r="XER48" s="6"/>
      <c r="XES48" s="6"/>
      <c r="XET48" s="6"/>
      <c r="XEU48" s="6"/>
      <c r="XEV48" s="6"/>
      <c r="XEW48" s="6"/>
      <c r="XEX48" s="6"/>
      <c r="XEY48" s="6"/>
      <c r="XEZ48" s="6"/>
      <c r="XFA48" s="6"/>
      <c r="XFB48" s="6"/>
      <c r="XFC48" s="6"/>
      <c r="XFD48" s="6"/>
    </row>
    <row r="49" s="4" customFormat="1" ht="34" customHeight="1" spans="1:15 16357:16384">
      <c r="A49" s="16">
        <f>MAX($A$4:A48)+1</f>
        <v>45</v>
      </c>
      <c r="B49" s="16" t="s">
        <v>112</v>
      </c>
      <c r="C49" s="17" t="s">
        <v>169</v>
      </c>
      <c r="D49" s="17" t="s">
        <v>27</v>
      </c>
      <c r="E49" s="22" t="s">
        <v>34</v>
      </c>
      <c r="F49" s="17" t="s">
        <v>84</v>
      </c>
      <c r="G49" s="17" t="s">
        <v>170</v>
      </c>
      <c r="H49" s="17" t="s">
        <v>171</v>
      </c>
      <c r="I49" s="16" t="s">
        <v>24</v>
      </c>
      <c r="J49" s="17" t="s">
        <v>117</v>
      </c>
      <c r="K49" s="18">
        <f t="shared" si="0"/>
        <v>73.122</v>
      </c>
      <c r="L49" s="23">
        <v>73.122</v>
      </c>
      <c r="M49" s="20"/>
      <c r="N49" s="20"/>
      <c r="O49" s="20"/>
      <c r="XEC49" s="6"/>
      <c r="XED49" s="6"/>
      <c r="XEE49" s="6"/>
      <c r="XEF49" s="6"/>
      <c r="XEG49" s="6"/>
      <c r="XEH49" s="6"/>
      <c r="XEI49" s="6"/>
      <c r="XEJ49" s="6"/>
      <c r="XEK49" s="6"/>
      <c r="XEL49" s="6"/>
      <c r="XEM49" s="6"/>
      <c r="XEN49" s="6"/>
      <c r="XEO49" s="6"/>
      <c r="XEP49" s="6"/>
      <c r="XEQ49" s="6"/>
      <c r="XER49" s="6"/>
      <c r="XES49" s="6"/>
      <c r="XET49" s="6"/>
      <c r="XEU49" s="6"/>
      <c r="XEV49" s="6"/>
      <c r="XEW49" s="6"/>
      <c r="XEX49" s="6"/>
      <c r="XEY49" s="6"/>
      <c r="XEZ49" s="6"/>
      <c r="XFA49" s="6"/>
      <c r="XFB49" s="6"/>
      <c r="XFC49" s="6"/>
      <c r="XFD49" s="6"/>
    </row>
    <row r="50" s="4" customFormat="1" ht="34" customHeight="1" spans="1:15 16357:16384">
      <c r="A50" s="16">
        <f>MAX($A$4:A49)+1</f>
        <v>46</v>
      </c>
      <c r="B50" s="16" t="s">
        <v>112</v>
      </c>
      <c r="C50" s="17" t="s">
        <v>172</v>
      </c>
      <c r="D50" s="17" t="s">
        <v>27</v>
      </c>
      <c r="E50" s="22" t="s">
        <v>28</v>
      </c>
      <c r="F50" s="17" t="s">
        <v>173</v>
      </c>
      <c r="G50" s="17" t="s">
        <v>174</v>
      </c>
      <c r="H50" s="17" t="s">
        <v>175</v>
      </c>
      <c r="I50" s="16" t="s">
        <v>24</v>
      </c>
      <c r="J50" s="17" t="s">
        <v>117</v>
      </c>
      <c r="K50" s="18">
        <f t="shared" si="0"/>
        <v>105.7</v>
      </c>
      <c r="L50" s="23">
        <v>105.7</v>
      </c>
      <c r="M50" s="20"/>
      <c r="N50" s="20"/>
      <c r="O50" s="20"/>
      <c r="XEC50" s="6"/>
      <c r="XED50" s="6"/>
      <c r="XEE50" s="6"/>
      <c r="XEF50" s="6"/>
      <c r="XEG50" s="6"/>
      <c r="XEH50" s="6"/>
      <c r="XEI50" s="6"/>
      <c r="XEJ50" s="6"/>
      <c r="XEK50" s="6"/>
      <c r="XEL50" s="6"/>
      <c r="XEM50" s="6"/>
      <c r="XEN50" s="6"/>
      <c r="XEO50" s="6"/>
      <c r="XEP50" s="6"/>
      <c r="XEQ50" s="6"/>
      <c r="XER50" s="6"/>
      <c r="XES50" s="6"/>
      <c r="XET50" s="6"/>
      <c r="XEU50" s="6"/>
      <c r="XEV50" s="6"/>
      <c r="XEW50" s="6"/>
      <c r="XEX50" s="6"/>
      <c r="XEY50" s="6"/>
      <c r="XEZ50" s="6"/>
      <c r="XFA50" s="6"/>
      <c r="XFB50" s="6"/>
      <c r="XFC50" s="6"/>
      <c r="XFD50" s="6"/>
    </row>
    <row r="51" s="4" customFormat="1" ht="34" customHeight="1" spans="1:15 16357:16384">
      <c r="A51" s="16">
        <f>MAX($A$4:A50)+1</f>
        <v>47</v>
      </c>
      <c r="B51" s="16" t="s">
        <v>112</v>
      </c>
      <c r="C51" s="17" t="s">
        <v>176</v>
      </c>
      <c r="D51" s="17" t="s">
        <v>27</v>
      </c>
      <c r="E51" s="22" t="s">
        <v>34</v>
      </c>
      <c r="F51" s="17" t="s">
        <v>173</v>
      </c>
      <c r="G51" s="17" t="s">
        <v>177</v>
      </c>
      <c r="H51" s="17" t="s">
        <v>178</v>
      </c>
      <c r="I51" s="16" t="s">
        <v>32</v>
      </c>
      <c r="J51" s="17" t="s">
        <v>117</v>
      </c>
      <c r="K51" s="18">
        <f t="shared" si="0"/>
        <v>75</v>
      </c>
      <c r="L51" s="20"/>
      <c r="M51" s="17">
        <v>75</v>
      </c>
      <c r="N51" s="20"/>
      <c r="O51" s="20"/>
      <c r="XEC51" s="6"/>
      <c r="XED51" s="6"/>
      <c r="XEE51" s="6"/>
      <c r="XEF51" s="6"/>
      <c r="XEG51" s="6"/>
      <c r="XEH51" s="6"/>
      <c r="XEI51" s="6"/>
      <c r="XEJ51" s="6"/>
      <c r="XEK51" s="6"/>
      <c r="XEL51" s="6"/>
      <c r="XEM51" s="6"/>
      <c r="XEN51" s="6"/>
      <c r="XEO51" s="6"/>
      <c r="XEP51" s="6"/>
      <c r="XEQ51" s="6"/>
      <c r="XER51" s="6"/>
      <c r="XES51" s="6"/>
      <c r="XET51" s="6"/>
      <c r="XEU51" s="6"/>
      <c r="XEV51" s="6"/>
      <c r="XEW51" s="6"/>
      <c r="XEX51" s="6"/>
      <c r="XEY51" s="6"/>
      <c r="XEZ51" s="6"/>
      <c r="XFA51" s="6"/>
      <c r="XFB51" s="6"/>
      <c r="XFC51" s="6"/>
      <c r="XFD51" s="6"/>
    </row>
    <row r="52" s="4" customFormat="1" ht="34" customHeight="1" spans="1:15 16357:16384">
      <c r="A52" s="24"/>
      <c r="B52" s="24"/>
      <c r="C52" s="17" t="s">
        <v>179</v>
      </c>
      <c r="D52" s="17" t="s">
        <v>27</v>
      </c>
      <c r="E52" s="22" t="s">
        <v>34</v>
      </c>
      <c r="F52" s="17" t="s">
        <v>173</v>
      </c>
      <c r="G52" s="17" t="s">
        <v>177</v>
      </c>
      <c r="H52" s="17" t="s">
        <v>178</v>
      </c>
      <c r="I52" s="16" t="s">
        <v>167</v>
      </c>
      <c r="J52" s="17" t="s">
        <v>168</v>
      </c>
      <c r="K52" s="18">
        <f t="shared" si="0"/>
        <v>55.74</v>
      </c>
      <c r="L52" s="20"/>
      <c r="M52" s="20"/>
      <c r="N52" s="21">
        <v>55.74</v>
      </c>
      <c r="O52" s="20"/>
      <c r="XEC52" s="6"/>
      <c r="XED52" s="6"/>
      <c r="XEE52" s="6"/>
      <c r="XEF52" s="6"/>
      <c r="XEG52" s="6"/>
      <c r="XEH52" s="6"/>
      <c r="XEI52" s="6"/>
      <c r="XEJ52" s="6"/>
      <c r="XEK52" s="6"/>
      <c r="XEL52" s="6"/>
      <c r="XEM52" s="6"/>
      <c r="XEN52" s="6"/>
      <c r="XEO52" s="6"/>
      <c r="XEP52" s="6"/>
      <c r="XEQ52" s="6"/>
      <c r="XER52" s="6"/>
      <c r="XES52" s="6"/>
      <c r="XET52" s="6"/>
      <c r="XEU52" s="6"/>
      <c r="XEV52" s="6"/>
      <c r="XEW52" s="6"/>
      <c r="XEX52" s="6"/>
      <c r="XEY52" s="6"/>
      <c r="XEZ52" s="6"/>
      <c r="XFA52" s="6"/>
      <c r="XFB52" s="6"/>
      <c r="XFC52" s="6"/>
      <c r="XFD52" s="6"/>
    </row>
    <row r="53" s="4" customFormat="1" ht="34" customHeight="1" spans="1:15 16357:16384">
      <c r="A53" s="16">
        <f>MAX($A$4:A52)+1</f>
        <v>48</v>
      </c>
      <c r="B53" s="16" t="s">
        <v>112</v>
      </c>
      <c r="C53" s="17" t="s">
        <v>180</v>
      </c>
      <c r="D53" s="17" t="s">
        <v>19</v>
      </c>
      <c r="E53" s="22" t="s">
        <v>44</v>
      </c>
      <c r="F53" s="22" t="s">
        <v>49</v>
      </c>
      <c r="G53" s="22" t="s">
        <v>181</v>
      </c>
      <c r="H53" s="17" t="s">
        <v>182</v>
      </c>
      <c r="I53" s="16" t="s">
        <v>24</v>
      </c>
      <c r="J53" s="17" t="s">
        <v>25</v>
      </c>
      <c r="K53" s="18">
        <f t="shared" si="0"/>
        <v>297.8389</v>
      </c>
      <c r="L53" s="21">
        <v>297.8389</v>
      </c>
      <c r="M53" s="20"/>
      <c r="N53" s="20"/>
      <c r="O53" s="20"/>
      <c r="XEC53" s="6"/>
      <c r="XED53" s="6"/>
      <c r="XEE53" s="6"/>
      <c r="XEF53" s="6"/>
      <c r="XEG53" s="6"/>
      <c r="XEH53" s="6"/>
      <c r="XEI53" s="6"/>
      <c r="XEJ53" s="6"/>
      <c r="XEK53" s="6"/>
      <c r="XEL53" s="6"/>
      <c r="XEM53" s="6"/>
      <c r="XEN53" s="6"/>
      <c r="XEO53" s="6"/>
      <c r="XEP53" s="6"/>
      <c r="XEQ53" s="6"/>
      <c r="XER53" s="6"/>
      <c r="XES53" s="6"/>
      <c r="XET53" s="6"/>
      <c r="XEU53" s="6"/>
      <c r="XEV53" s="6"/>
      <c r="XEW53" s="6"/>
      <c r="XEX53" s="6"/>
      <c r="XEY53" s="6"/>
      <c r="XEZ53" s="6"/>
      <c r="XFA53" s="6"/>
      <c r="XFB53" s="6"/>
      <c r="XFC53" s="6"/>
      <c r="XFD53" s="6"/>
    </row>
    <row r="54" s="4" customFormat="1" ht="34" customHeight="1" spans="1:15 16357:16384">
      <c r="A54" s="16">
        <f>MAX($A$4:A53)+1</f>
        <v>49</v>
      </c>
      <c r="B54" s="16" t="s">
        <v>112</v>
      </c>
      <c r="C54" s="17" t="s">
        <v>183</v>
      </c>
      <c r="D54" s="17" t="s">
        <v>27</v>
      </c>
      <c r="E54" s="22" t="s">
        <v>34</v>
      </c>
      <c r="F54" s="22" t="s">
        <v>49</v>
      </c>
      <c r="G54" s="17" t="s">
        <v>184</v>
      </c>
      <c r="H54" s="17" t="s">
        <v>185</v>
      </c>
      <c r="I54" s="16" t="s">
        <v>24</v>
      </c>
      <c r="J54" s="17" t="s">
        <v>117</v>
      </c>
      <c r="K54" s="18">
        <f t="shared" si="0"/>
        <v>30</v>
      </c>
      <c r="L54" s="22">
        <v>30</v>
      </c>
      <c r="M54" s="20"/>
      <c r="N54" s="20"/>
      <c r="O54" s="20"/>
      <c r="XEC54" s="6"/>
      <c r="XED54" s="6"/>
      <c r="XEE54" s="6"/>
      <c r="XEF54" s="6"/>
      <c r="XEG54" s="6"/>
      <c r="XEH54" s="6"/>
      <c r="XEI54" s="6"/>
      <c r="XEJ54" s="6"/>
      <c r="XEK54" s="6"/>
      <c r="XEL54" s="6"/>
      <c r="XEM54" s="6"/>
      <c r="XEN54" s="6"/>
      <c r="XEO54" s="6"/>
      <c r="XEP54" s="6"/>
      <c r="XEQ54" s="6"/>
      <c r="XER54" s="6"/>
      <c r="XES54" s="6"/>
      <c r="XET54" s="6"/>
      <c r="XEU54" s="6"/>
      <c r="XEV54" s="6"/>
      <c r="XEW54" s="6"/>
      <c r="XEX54" s="6"/>
      <c r="XEY54" s="6"/>
      <c r="XEZ54" s="6"/>
      <c r="XFA54" s="6"/>
      <c r="XFB54" s="6"/>
      <c r="XFC54" s="6"/>
      <c r="XFD54" s="6"/>
    </row>
    <row r="55" s="4" customFormat="1" ht="34" customHeight="1" spans="1:15 16357:16384">
      <c r="A55" s="24"/>
      <c r="B55" s="24"/>
      <c r="C55" s="17" t="s">
        <v>186</v>
      </c>
      <c r="D55" s="17" t="s">
        <v>27</v>
      </c>
      <c r="E55" s="22" t="s">
        <v>34</v>
      </c>
      <c r="F55" s="22" t="s">
        <v>49</v>
      </c>
      <c r="G55" s="17" t="s">
        <v>184</v>
      </c>
      <c r="H55" s="17" t="s">
        <v>185</v>
      </c>
      <c r="I55" s="16" t="s">
        <v>167</v>
      </c>
      <c r="J55" s="17" t="s">
        <v>168</v>
      </c>
      <c r="K55" s="18">
        <f t="shared" si="0"/>
        <v>48.88</v>
      </c>
      <c r="L55" s="20"/>
      <c r="M55" s="20"/>
      <c r="N55" s="21">
        <v>48.88</v>
      </c>
      <c r="O55" s="20"/>
      <c r="XEC55" s="6"/>
      <c r="XED55" s="6"/>
      <c r="XEE55" s="6"/>
      <c r="XEF55" s="6"/>
      <c r="XEG55" s="6"/>
      <c r="XEH55" s="6"/>
      <c r="XEI55" s="6"/>
      <c r="XEJ55" s="6"/>
      <c r="XEK55" s="6"/>
      <c r="XEL55" s="6"/>
      <c r="XEM55" s="6"/>
      <c r="XEN55" s="6"/>
      <c r="XEO55" s="6"/>
      <c r="XEP55" s="6"/>
      <c r="XEQ55" s="6"/>
      <c r="XER55" s="6"/>
      <c r="XES55" s="6"/>
      <c r="XET55" s="6"/>
      <c r="XEU55" s="6"/>
      <c r="XEV55" s="6"/>
      <c r="XEW55" s="6"/>
      <c r="XEX55" s="6"/>
      <c r="XEY55" s="6"/>
      <c r="XEZ55" s="6"/>
      <c r="XFA55" s="6"/>
      <c r="XFB55" s="6"/>
      <c r="XFC55" s="6"/>
      <c r="XFD55" s="6"/>
    </row>
    <row r="56" s="4" customFormat="1" ht="34" customHeight="1" spans="1:15 16357:16384">
      <c r="A56" s="16">
        <f>MAX($A$4:A55)+1</f>
        <v>50</v>
      </c>
      <c r="B56" s="16" t="s">
        <v>112</v>
      </c>
      <c r="C56" s="17" t="s">
        <v>187</v>
      </c>
      <c r="D56" s="17" t="s">
        <v>27</v>
      </c>
      <c r="E56" s="22" t="s">
        <v>28</v>
      </c>
      <c r="F56" s="17" t="s">
        <v>188</v>
      </c>
      <c r="G56" s="17" t="s">
        <v>189</v>
      </c>
      <c r="H56" s="17" t="s">
        <v>190</v>
      </c>
      <c r="I56" s="16" t="s">
        <v>32</v>
      </c>
      <c r="J56" s="17" t="s">
        <v>117</v>
      </c>
      <c r="K56" s="18">
        <f t="shared" si="0"/>
        <v>31.0856</v>
      </c>
      <c r="L56" s="20"/>
      <c r="M56" s="22">
        <v>31.0856</v>
      </c>
      <c r="N56" s="20"/>
      <c r="O56" s="20"/>
      <c r="XEC56" s="6"/>
      <c r="XED56" s="6"/>
      <c r="XEE56" s="6"/>
      <c r="XEF56" s="6"/>
      <c r="XEG56" s="6"/>
      <c r="XEH56" s="6"/>
      <c r="XEI56" s="6"/>
      <c r="XEJ56" s="6"/>
      <c r="XEK56" s="6"/>
      <c r="XEL56" s="6"/>
      <c r="XEM56" s="6"/>
      <c r="XEN56" s="6"/>
      <c r="XEO56" s="6"/>
      <c r="XEP56" s="6"/>
      <c r="XEQ56" s="6"/>
      <c r="XER56" s="6"/>
      <c r="XES56" s="6"/>
      <c r="XET56" s="6"/>
      <c r="XEU56" s="6"/>
      <c r="XEV56" s="6"/>
      <c r="XEW56" s="6"/>
      <c r="XEX56" s="6"/>
      <c r="XEY56" s="6"/>
      <c r="XEZ56" s="6"/>
      <c r="XFA56" s="6"/>
      <c r="XFB56" s="6"/>
      <c r="XFC56" s="6"/>
      <c r="XFD56" s="6"/>
    </row>
    <row r="57" s="4" customFormat="1" ht="34" customHeight="1" spans="1:15 16357:16384">
      <c r="A57" s="24"/>
      <c r="B57" s="24"/>
      <c r="C57" s="17" t="s">
        <v>191</v>
      </c>
      <c r="D57" s="17" t="s">
        <v>27</v>
      </c>
      <c r="E57" s="22" t="s">
        <v>28</v>
      </c>
      <c r="F57" s="17" t="s">
        <v>188</v>
      </c>
      <c r="G57" s="17" t="s">
        <v>189</v>
      </c>
      <c r="H57" s="17" t="s">
        <v>190</v>
      </c>
      <c r="I57" s="16" t="s">
        <v>167</v>
      </c>
      <c r="J57" s="17" t="s">
        <v>168</v>
      </c>
      <c r="K57" s="18">
        <f t="shared" si="0"/>
        <v>18.8344</v>
      </c>
      <c r="L57" s="20"/>
      <c r="M57" s="20"/>
      <c r="N57" s="21">
        <v>18.8344</v>
      </c>
      <c r="O57" s="20"/>
      <c r="XEC57" s="6"/>
      <c r="XED57" s="6"/>
      <c r="XEE57" s="6"/>
      <c r="XEF57" s="6"/>
      <c r="XEG57" s="6"/>
      <c r="XEH57" s="6"/>
      <c r="XEI57" s="6"/>
      <c r="XEJ57" s="6"/>
      <c r="XEK57" s="6"/>
      <c r="XEL57" s="6"/>
      <c r="XEM57" s="6"/>
      <c r="XEN57" s="6"/>
      <c r="XEO57" s="6"/>
      <c r="XEP57" s="6"/>
      <c r="XEQ57" s="6"/>
      <c r="XER57" s="6"/>
      <c r="XES57" s="6"/>
      <c r="XET57" s="6"/>
      <c r="XEU57" s="6"/>
      <c r="XEV57" s="6"/>
      <c r="XEW57" s="6"/>
      <c r="XEX57" s="6"/>
      <c r="XEY57" s="6"/>
      <c r="XEZ57" s="6"/>
      <c r="XFA57" s="6"/>
      <c r="XFB57" s="6"/>
      <c r="XFC57" s="6"/>
      <c r="XFD57" s="6"/>
    </row>
    <row r="58" s="4" customFormat="1" ht="34" customHeight="1" spans="1:15 16357:16384">
      <c r="A58" s="16">
        <f>MAX($A$4:A57)+1</f>
        <v>51</v>
      </c>
      <c r="B58" s="16" t="s">
        <v>112</v>
      </c>
      <c r="C58" s="17" t="s">
        <v>192</v>
      </c>
      <c r="D58" s="17" t="s">
        <v>27</v>
      </c>
      <c r="E58" s="22" t="s">
        <v>34</v>
      </c>
      <c r="F58" s="17" t="s">
        <v>188</v>
      </c>
      <c r="G58" s="17" t="s">
        <v>193</v>
      </c>
      <c r="H58" s="17" t="s">
        <v>194</v>
      </c>
      <c r="I58" s="16" t="s">
        <v>24</v>
      </c>
      <c r="J58" s="17" t="s">
        <v>117</v>
      </c>
      <c r="K58" s="18">
        <f t="shared" si="0"/>
        <v>179.1</v>
      </c>
      <c r="L58" s="23">
        <v>179.1</v>
      </c>
      <c r="M58" s="20"/>
      <c r="N58" s="20"/>
      <c r="O58" s="20"/>
      <c r="XEC58" s="6"/>
      <c r="XED58" s="6"/>
      <c r="XEE58" s="6"/>
      <c r="XEF58" s="6"/>
      <c r="XEG58" s="6"/>
      <c r="XEH58" s="6"/>
      <c r="XEI58" s="6"/>
      <c r="XEJ58" s="6"/>
      <c r="XEK58" s="6"/>
      <c r="XEL58" s="6"/>
      <c r="XEM58" s="6"/>
      <c r="XEN58" s="6"/>
      <c r="XEO58" s="6"/>
      <c r="XEP58" s="6"/>
      <c r="XEQ58" s="6"/>
      <c r="XER58" s="6"/>
      <c r="XES58" s="6"/>
      <c r="XET58" s="6"/>
      <c r="XEU58" s="6"/>
      <c r="XEV58" s="6"/>
      <c r="XEW58" s="6"/>
      <c r="XEX58" s="6"/>
      <c r="XEY58" s="6"/>
      <c r="XEZ58" s="6"/>
      <c r="XFA58" s="6"/>
      <c r="XFB58" s="6"/>
      <c r="XFC58" s="6"/>
      <c r="XFD58" s="6"/>
    </row>
    <row r="59" s="4" customFormat="1" ht="34" customHeight="1" spans="1:15 16357:16384">
      <c r="A59" s="16">
        <f>MAX($A$4:A58)+1</f>
        <v>52</v>
      </c>
      <c r="B59" s="16" t="s">
        <v>112</v>
      </c>
      <c r="C59" s="17" t="s">
        <v>195</v>
      </c>
      <c r="D59" s="17" t="s">
        <v>27</v>
      </c>
      <c r="E59" s="22" t="s">
        <v>34</v>
      </c>
      <c r="F59" s="17" t="s">
        <v>29</v>
      </c>
      <c r="G59" s="17" t="s">
        <v>196</v>
      </c>
      <c r="H59" s="17" t="s">
        <v>197</v>
      </c>
      <c r="I59" s="16" t="s">
        <v>167</v>
      </c>
      <c r="J59" s="17" t="s">
        <v>198</v>
      </c>
      <c r="K59" s="18">
        <f t="shared" si="0"/>
        <v>136.43</v>
      </c>
      <c r="L59" s="20"/>
      <c r="M59" s="20"/>
      <c r="N59" s="23">
        <v>136.43</v>
      </c>
      <c r="O59" s="20"/>
      <c r="XEC59" s="6"/>
      <c r="XED59" s="6"/>
      <c r="XEE59" s="6"/>
      <c r="XEF59" s="6"/>
      <c r="XEG59" s="6"/>
      <c r="XEH59" s="6"/>
      <c r="XEI59" s="6"/>
      <c r="XEJ59" s="6"/>
      <c r="XEK59" s="6"/>
      <c r="XEL59" s="6"/>
      <c r="XEM59" s="6"/>
      <c r="XEN59" s="6"/>
      <c r="XEO59" s="6"/>
      <c r="XEP59" s="6"/>
      <c r="XEQ59" s="6"/>
      <c r="XER59" s="6"/>
      <c r="XES59" s="6"/>
      <c r="XET59" s="6"/>
      <c r="XEU59" s="6"/>
      <c r="XEV59" s="6"/>
      <c r="XEW59" s="6"/>
      <c r="XEX59" s="6"/>
      <c r="XEY59" s="6"/>
      <c r="XEZ59" s="6"/>
      <c r="XFA59" s="6"/>
      <c r="XFB59" s="6"/>
      <c r="XFC59" s="6"/>
      <c r="XFD59" s="6"/>
    </row>
    <row r="60" s="4" customFormat="1" ht="34" customHeight="1" spans="1:15 16357:16384">
      <c r="A60" s="16">
        <f>MAX($A$4:A59)+1</f>
        <v>53</v>
      </c>
      <c r="B60" s="16" t="s">
        <v>112</v>
      </c>
      <c r="C60" s="17" t="s">
        <v>199</v>
      </c>
      <c r="D60" s="17" t="s">
        <v>27</v>
      </c>
      <c r="E60" s="22" t="s">
        <v>34</v>
      </c>
      <c r="F60" s="17" t="s">
        <v>29</v>
      </c>
      <c r="G60" s="17" t="s">
        <v>200</v>
      </c>
      <c r="H60" s="17" t="s">
        <v>201</v>
      </c>
      <c r="I60" s="16" t="s">
        <v>24</v>
      </c>
      <c r="J60" s="17" t="s">
        <v>117</v>
      </c>
      <c r="K60" s="18">
        <f t="shared" si="0"/>
        <v>167.9</v>
      </c>
      <c r="L60" s="23">
        <v>167.9</v>
      </c>
      <c r="M60" s="20"/>
      <c r="N60" s="20"/>
      <c r="O60" s="20"/>
      <c r="XEC60" s="6"/>
      <c r="XED60" s="6"/>
      <c r="XEE60" s="6"/>
      <c r="XEF60" s="6"/>
      <c r="XEG60" s="6"/>
      <c r="XEH60" s="6"/>
      <c r="XEI60" s="6"/>
      <c r="XEJ60" s="6"/>
      <c r="XEK60" s="6"/>
      <c r="XEL60" s="6"/>
      <c r="XEM60" s="6"/>
      <c r="XEN60" s="6"/>
      <c r="XEO60" s="6"/>
      <c r="XEP60" s="6"/>
      <c r="XEQ60" s="6"/>
      <c r="XER60" s="6"/>
      <c r="XES60" s="6"/>
      <c r="XET60" s="6"/>
      <c r="XEU60" s="6"/>
      <c r="XEV60" s="6"/>
      <c r="XEW60" s="6"/>
      <c r="XEX60" s="6"/>
      <c r="XEY60" s="6"/>
      <c r="XEZ60" s="6"/>
      <c r="XFA60" s="6"/>
      <c r="XFB60" s="6"/>
      <c r="XFC60" s="6"/>
      <c r="XFD60" s="6"/>
    </row>
    <row r="61" s="4" customFormat="1" ht="34" customHeight="1" spans="1:15 16357:16384">
      <c r="A61" s="16">
        <f>MAX($A$4:A60)+1</f>
        <v>54</v>
      </c>
      <c r="B61" s="16" t="s">
        <v>112</v>
      </c>
      <c r="C61" s="17" t="s">
        <v>202</v>
      </c>
      <c r="D61" s="17" t="s">
        <v>27</v>
      </c>
      <c r="E61" s="22" t="s">
        <v>34</v>
      </c>
      <c r="F61" s="17" t="s">
        <v>40</v>
      </c>
      <c r="G61" s="17" t="s">
        <v>203</v>
      </c>
      <c r="H61" s="17" t="s">
        <v>204</v>
      </c>
      <c r="I61" s="16" t="s">
        <v>167</v>
      </c>
      <c r="J61" s="17" t="s">
        <v>198</v>
      </c>
      <c r="K61" s="18">
        <f t="shared" si="0"/>
        <v>64.465</v>
      </c>
      <c r="L61" s="20"/>
      <c r="M61" s="20"/>
      <c r="N61" s="23">
        <v>64.465</v>
      </c>
      <c r="O61" s="20"/>
      <c r="XEC61" s="6"/>
      <c r="XED61" s="6"/>
      <c r="XEE61" s="6"/>
      <c r="XEF61" s="6"/>
      <c r="XEG61" s="6"/>
      <c r="XEH61" s="6"/>
      <c r="XEI61" s="6"/>
      <c r="XEJ61" s="6"/>
      <c r="XEK61" s="6"/>
      <c r="XEL61" s="6"/>
      <c r="XEM61" s="6"/>
      <c r="XEN61" s="6"/>
      <c r="XEO61" s="6"/>
      <c r="XEP61" s="6"/>
      <c r="XEQ61" s="6"/>
      <c r="XER61" s="6"/>
      <c r="XES61" s="6"/>
      <c r="XET61" s="6"/>
      <c r="XEU61" s="6"/>
      <c r="XEV61" s="6"/>
      <c r="XEW61" s="6"/>
      <c r="XEX61" s="6"/>
      <c r="XEY61" s="6"/>
      <c r="XEZ61" s="6"/>
      <c r="XFA61" s="6"/>
      <c r="XFB61" s="6"/>
      <c r="XFC61" s="6"/>
      <c r="XFD61" s="6"/>
    </row>
    <row r="62" s="4" customFormat="1" ht="34" customHeight="1" spans="1:15 16357:16384">
      <c r="A62" s="16">
        <f>MAX($A$4:A61)+1</f>
        <v>55</v>
      </c>
      <c r="B62" s="16" t="s">
        <v>112</v>
      </c>
      <c r="C62" s="17" t="s">
        <v>205</v>
      </c>
      <c r="D62" s="17" t="s">
        <v>19</v>
      </c>
      <c r="E62" s="22" t="s">
        <v>39</v>
      </c>
      <c r="F62" s="17" t="s">
        <v>40</v>
      </c>
      <c r="G62" s="17" t="s">
        <v>206</v>
      </c>
      <c r="H62" s="17" t="s">
        <v>207</v>
      </c>
      <c r="I62" s="16" t="s">
        <v>24</v>
      </c>
      <c r="J62" s="17" t="s">
        <v>25</v>
      </c>
      <c r="K62" s="18">
        <f t="shared" si="0"/>
        <v>78.51</v>
      </c>
      <c r="L62" s="23">
        <v>78.51</v>
      </c>
      <c r="M62" s="20"/>
      <c r="N62" s="20"/>
      <c r="O62" s="20"/>
      <c r="XEC62" s="6"/>
      <c r="XED62" s="6"/>
      <c r="XEE62" s="6"/>
      <c r="XEF62" s="6"/>
      <c r="XEG62" s="6"/>
      <c r="XEH62" s="6"/>
      <c r="XEI62" s="6"/>
      <c r="XEJ62" s="6"/>
      <c r="XEK62" s="6"/>
      <c r="XEL62" s="6"/>
      <c r="XEM62" s="6"/>
      <c r="XEN62" s="6"/>
      <c r="XEO62" s="6"/>
      <c r="XEP62" s="6"/>
      <c r="XEQ62" s="6"/>
      <c r="XER62" s="6"/>
      <c r="XES62" s="6"/>
      <c r="XET62" s="6"/>
      <c r="XEU62" s="6"/>
      <c r="XEV62" s="6"/>
      <c r="XEW62" s="6"/>
      <c r="XEX62" s="6"/>
      <c r="XEY62" s="6"/>
      <c r="XEZ62" s="6"/>
      <c r="XFA62" s="6"/>
      <c r="XFB62" s="6"/>
      <c r="XFC62" s="6"/>
      <c r="XFD62" s="6"/>
    </row>
    <row r="63" s="4" customFormat="1" ht="34" customHeight="1" spans="1:15 16357:16384">
      <c r="A63" s="16">
        <f>MAX($A$4:A62)+1</f>
        <v>56</v>
      </c>
      <c r="B63" s="16" t="s">
        <v>112</v>
      </c>
      <c r="C63" s="17" t="s">
        <v>208</v>
      </c>
      <c r="D63" s="17" t="s">
        <v>19</v>
      </c>
      <c r="E63" s="22" t="s">
        <v>39</v>
      </c>
      <c r="F63" s="17" t="s">
        <v>40</v>
      </c>
      <c r="G63" s="17" t="s">
        <v>209</v>
      </c>
      <c r="H63" s="17" t="s">
        <v>210</v>
      </c>
      <c r="I63" s="16" t="s">
        <v>24</v>
      </c>
      <c r="J63" s="17" t="s">
        <v>25</v>
      </c>
      <c r="K63" s="18">
        <f t="shared" si="0"/>
        <v>188.346</v>
      </c>
      <c r="L63" s="23">
        <v>188.346</v>
      </c>
      <c r="M63" s="20"/>
      <c r="N63" s="20"/>
      <c r="O63" s="20"/>
      <c r="XEC63" s="6"/>
      <c r="XED63" s="6"/>
      <c r="XEE63" s="6"/>
      <c r="XEF63" s="6"/>
      <c r="XEG63" s="6"/>
      <c r="XEH63" s="6"/>
      <c r="XEI63" s="6"/>
      <c r="XEJ63" s="6"/>
      <c r="XEK63" s="6"/>
      <c r="XEL63" s="6"/>
      <c r="XEM63" s="6"/>
      <c r="XEN63" s="6"/>
      <c r="XEO63" s="6"/>
      <c r="XEP63" s="6"/>
      <c r="XEQ63" s="6"/>
      <c r="XER63" s="6"/>
      <c r="XES63" s="6"/>
      <c r="XET63" s="6"/>
      <c r="XEU63" s="6"/>
      <c r="XEV63" s="6"/>
      <c r="XEW63" s="6"/>
      <c r="XEX63" s="6"/>
      <c r="XEY63" s="6"/>
      <c r="XEZ63" s="6"/>
      <c r="XFA63" s="6"/>
      <c r="XFB63" s="6"/>
      <c r="XFC63" s="6"/>
      <c r="XFD63" s="6"/>
    </row>
    <row r="64" s="4" customFormat="1" ht="34" customHeight="1" spans="1:15 16357:16384">
      <c r="A64" s="16">
        <f>MAX($A$4:A63)+1</f>
        <v>57</v>
      </c>
      <c r="B64" s="16" t="s">
        <v>112</v>
      </c>
      <c r="C64" s="17" t="s">
        <v>211</v>
      </c>
      <c r="D64" s="17" t="s">
        <v>27</v>
      </c>
      <c r="E64" s="22" t="s">
        <v>28</v>
      </c>
      <c r="F64" s="17" t="s">
        <v>40</v>
      </c>
      <c r="G64" s="17" t="s">
        <v>212</v>
      </c>
      <c r="H64" s="17" t="s">
        <v>213</v>
      </c>
      <c r="I64" s="16" t="s">
        <v>167</v>
      </c>
      <c r="J64" s="17" t="s">
        <v>168</v>
      </c>
      <c r="K64" s="18">
        <f t="shared" si="0"/>
        <v>48.07</v>
      </c>
      <c r="L64" s="20"/>
      <c r="M64" s="20"/>
      <c r="N64" s="23">
        <v>48.07</v>
      </c>
      <c r="O64" s="20"/>
      <c r="XEC64" s="6"/>
      <c r="XED64" s="6"/>
      <c r="XEE64" s="6"/>
      <c r="XEF64" s="6"/>
      <c r="XEG64" s="6"/>
      <c r="XEH64" s="6"/>
      <c r="XEI64" s="6"/>
      <c r="XEJ64" s="6"/>
      <c r="XEK64" s="6"/>
      <c r="XEL64" s="6"/>
      <c r="XEM64" s="6"/>
      <c r="XEN64" s="6"/>
      <c r="XEO64" s="6"/>
      <c r="XEP64" s="6"/>
      <c r="XEQ64" s="6"/>
      <c r="XER64" s="6"/>
      <c r="XES64" s="6"/>
      <c r="XET64" s="6"/>
      <c r="XEU64" s="6"/>
      <c r="XEV64" s="6"/>
      <c r="XEW64" s="6"/>
      <c r="XEX64" s="6"/>
      <c r="XEY64" s="6"/>
      <c r="XEZ64" s="6"/>
      <c r="XFA64" s="6"/>
      <c r="XFB64" s="6"/>
      <c r="XFC64" s="6"/>
      <c r="XFD64" s="6"/>
    </row>
    <row r="65" s="4" customFormat="1" ht="34" customHeight="1" spans="1:15 16357:16384">
      <c r="A65" s="16">
        <f>MAX($A$4:A64)+1</f>
        <v>58</v>
      </c>
      <c r="B65" s="16" t="s">
        <v>112</v>
      </c>
      <c r="C65" s="17" t="s">
        <v>214</v>
      </c>
      <c r="D65" s="17" t="s">
        <v>19</v>
      </c>
      <c r="E65" s="22" t="s">
        <v>20</v>
      </c>
      <c r="F65" s="17" t="s">
        <v>215</v>
      </c>
      <c r="G65" s="17" t="s">
        <v>216</v>
      </c>
      <c r="H65" s="17" t="s">
        <v>217</v>
      </c>
      <c r="I65" s="16" t="s">
        <v>24</v>
      </c>
      <c r="J65" s="17" t="s">
        <v>25</v>
      </c>
      <c r="K65" s="18">
        <f t="shared" si="0"/>
        <v>188.5433</v>
      </c>
      <c r="L65" s="23">
        <v>188.5433</v>
      </c>
      <c r="M65" s="20"/>
      <c r="N65" s="20"/>
      <c r="O65" s="20"/>
      <c r="XEC65" s="6"/>
      <c r="XED65" s="6"/>
      <c r="XEE65" s="6"/>
      <c r="XEF65" s="6"/>
      <c r="XEG65" s="6"/>
      <c r="XEH65" s="6"/>
      <c r="XEI65" s="6"/>
      <c r="XEJ65" s="6"/>
      <c r="XEK65" s="6"/>
      <c r="XEL65" s="6"/>
      <c r="XEM65" s="6"/>
      <c r="XEN65" s="6"/>
      <c r="XEO65" s="6"/>
      <c r="XEP65" s="6"/>
      <c r="XEQ65" s="6"/>
      <c r="XER65" s="6"/>
      <c r="XES65" s="6"/>
      <c r="XET65" s="6"/>
      <c r="XEU65" s="6"/>
      <c r="XEV65" s="6"/>
      <c r="XEW65" s="6"/>
      <c r="XEX65" s="6"/>
      <c r="XEY65" s="6"/>
      <c r="XEZ65" s="6"/>
      <c r="XFA65" s="6"/>
      <c r="XFB65" s="6"/>
      <c r="XFC65" s="6"/>
      <c r="XFD65" s="6"/>
    </row>
    <row r="66" s="4" customFormat="1" ht="34" customHeight="1" spans="1:15 16357:16384">
      <c r="A66" s="16">
        <f>MAX($A$4:A65)+1</f>
        <v>59</v>
      </c>
      <c r="B66" s="16" t="s">
        <v>112</v>
      </c>
      <c r="C66" s="17" t="s">
        <v>218</v>
      </c>
      <c r="D66" s="17" t="s">
        <v>27</v>
      </c>
      <c r="E66" s="22" t="s">
        <v>34</v>
      </c>
      <c r="F66" s="17" t="s">
        <v>215</v>
      </c>
      <c r="G66" s="17" t="s">
        <v>219</v>
      </c>
      <c r="H66" s="17" t="s">
        <v>220</v>
      </c>
      <c r="I66" s="16" t="s">
        <v>167</v>
      </c>
      <c r="J66" s="17" t="s">
        <v>198</v>
      </c>
      <c r="K66" s="18">
        <f t="shared" si="0"/>
        <v>107.5167</v>
      </c>
      <c r="L66" s="20"/>
      <c r="M66" s="20"/>
      <c r="N66" s="23">
        <v>107.5167</v>
      </c>
      <c r="O66" s="20"/>
      <c r="XEC66" s="6"/>
      <c r="XED66" s="6"/>
      <c r="XEE66" s="6"/>
      <c r="XEF66" s="6"/>
      <c r="XEG66" s="6"/>
      <c r="XEH66" s="6"/>
      <c r="XEI66" s="6"/>
      <c r="XEJ66" s="6"/>
      <c r="XEK66" s="6"/>
      <c r="XEL66" s="6"/>
      <c r="XEM66" s="6"/>
      <c r="XEN66" s="6"/>
      <c r="XEO66" s="6"/>
      <c r="XEP66" s="6"/>
      <c r="XEQ66" s="6"/>
      <c r="XER66" s="6"/>
      <c r="XES66" s="6"/>
      <c r="XET66" s="6"/>
      <c r="XEU66" s="6"/>
      <c r="XEV66" s="6"/>
      <c r="XEW66" s="6"/>
      <c r="XEX66" s="6"/>
      <c r="XEY66" s="6"/>
      <c r="XEZ66" s="6"/>
      <c r="XFA66" s="6"/>
      <c r="XFB66" s="6"/>
      <c r="XFC66" s="6"/>
      <c r="XFD66" s="6"/>
    </row>
    <row r="67" s="4" customFormat="1" ht="34" customHeight="1" spans="1:15 16357:16384">
      <c r="A67" s="16">
        <f>MAX($A$4:A66)+1</f>
        <v>60</v>
      </c>
      <c r="B67" s="16" t="s">
        <v>112</v>
      </c>
      <c r="C67" s="17" t="s">
        <v>221</v>
      </c>
      <c r="D67" s="17" t="s">
        <v>27</v>
      </c>
      <c r="E67" s="22" t="s">
        <v>34</v>
      </c>
      <c r="F67" s="17" t="s">
        <v>222</v>
      </c>
      <c r="G67" s="17" t="s">
        <v>223</v>
      </c>
      <c r="H67" s="17" t="s">
        <v>224</v>
      </c>
      <c r="I67" s="16" t="s">
        <v>24</v>
      </c>
      <c r="J67" s="17" t="s">
        <v>117</v>
      </c>
      <c r="K67" s="18">
        <f t="shared" si="0"/>
        <v>93.463</v>
      </c>
      <c r="L67" s="21">
        <v>93.463</v>
      </c>
      <c r="M67" s="20"/>
      <c r="N67" s="20"/>
      <c r="O67" s="20"/>
      <c r="XEC67" s="6"/>
      <c r="XED67" s="6"/>
      <c r="XEE67" s="6"/>
      <c r="XEF67" s="6"/>
      <c r="XEG67" s="6"/>
      <c r="XEH67" s="6"/>
      <c r="XEI67" s="6"/>
      <c r="XEJ67" s="6"/>
      <c r="XEK67" s="6"/>
      <c r="XEL67" s="6"/>
      <c r="XEM67" s="6"/>
      <c r="XEN67" s="6"/>
      <c r="XEO67" s="6"/>
      <c r="XEP67" s="6"/>
      <c r="XEQ67" s="6"/>
      <c r="XER67" s="6"/>
      <c r="XES67" s="6"/>
      <c r="XET67" s="6"/>
      <c r="XEU67" s="6"/>
      <c r="XEV67" s="6"/>
      <c r="XEW67" s="6"/>
      <c r="XEX67" s="6"/>
      <c r="XEY67" s="6"/>
      <c r="XEZ67" s="6"/>
      <c r="XFA67" s="6"/>
      <c r="XFB67" s="6"/>
      <c r="XFC67" s="6"/>
      <c r="XFD67" s="6"/>
    </row>
    <row r="68" s="4" customFormat="1" ht="34" customHeight="1" spans="1:15 16357:16384">
      <c r="A68" s="24"/>
      <c r="B68" s="24"/>
      <c r="C68" s="17" t="s">
        <v>225</v>
      </c>
      <c r="D68" s="17" t="s">
        <v>27</v>
      </c>
      <c r="E68" s="22" t="s">
        <v>34</v>
      </c>
      <c r="F68" s="17" t="s">
        <v>222</v>
      </c>
      <c r="G68" s="17" t="s">
        <v>223</v>
      </c>
      <c r="H68" s="17" t="s">
        <v>224</v>
      </c>
      <c r="I68" s="16" t="s">
        <v>167</v>
      </c>
      <c r="J68" s="17" t="s">
        <v>168</v>
      </c>
      <c r="K68" s="18">
        <f t="shared" si="0"/>
        <v>0</v>
      </c>
      <c r="L68" s="20"/>
      <c r="M68" s="20"/>
      <c r="N68" s="21">
        <v>0</v>
      </c>
      <c r="O68" s="20"/>
      <c r="XEC68" s="6"/>
      <c r="XED68" s="6"/>
      <c r="XEE68" s="6"/>
      <c r="XEF68" s="6"/>
      <c r="XEG68" s="6"/>
      <c r="XEH68" s="6"/>
      <c r="XEI68" s="6"/>
      <c r="XEJ68" s="6"/>
      <c r="XEK68" s="6"/>
      <c r="XEL68" s="6"/>
      <c r="XEM68" s="6"/>
      <c r="XEN68" s="6"/>
      <c r="XEO68" s="6"/>
      <c r="XEP68" s="6"/>
      <c r="XEQ68" s="6"/>
      <c r="XER68" s="6"/>
      <c r="XES68" s="6"/>
      <c r="XET68" s="6"/>
      <c r="XEU68" s="6"/>
      <c r="XEV68" s="6"/>
      <c r="XEW68" s="6"/>
      <c r="XEX68" s="6"/>
      <c r="XEY68" s="6"/>
      <c r="XEZ68" s="6"/>
      <c r="XFA68" s="6"/>
      <c r="XFB68" s="6"/>
      <c r="XFC68" s="6"/>
      <c r="XFD68" s="6"/>
    </row>
    <row r="69" s="4" customFormat="1" ht="34" customHeight="1" spans="1:15 16357:16384">
      <c r="A69" s="16">
        <f>MAX($A$4:A68)+1</f>
        <v>61</v>
      </c>
      <c r="B69" s="16" t="s">
        <v>112</v>
      </c>
      <c r="C69" s="17" t="s">
        <v>226</v>
      </c>
      <c r="D69" s="17" t="s">
        <v>27</v>
      </c>
      <c r="E69" s="22" t="s">
        <v>34</v>
      </c>
      <c r="F69" s="17" t="s">
        <v>222</v>
      </c>
      <c r="G69" s="17" t="s">
        <v>227</v>
      </c>
      <c r="H69" s="17" t="s">
        <v>228</v>
      </c>
      <c r="I69" s="16" t="s">
        <v>167</v>
      </c>
      <c r="J69" s="17" t="s">
        <v>198</v>
      </c>
      <c r="K69" s="18">
        <f t="shared" ref="K69:K132" si="1">L69+M69+N69+O69</f>
        <v>97.94</v>
      </c>
      <c r="L69" s="20"/>
      <c r="M69" s="20"/>
      <c r="N69" s="23">
        <v>97.94</v>
      </c>
      <c r="O69" s="20"/>
      <c r="XEC69" s="6"/>
      <c r="XED69" s="6"/>
      <c r="XEE69" s="6"/>
      <c r="XEF69" s="6"/>
      <c r="XEG69" s="6"/>
      <c r="XEH69" s="6"/>
      <c r="XEI69" s="6"/>
      <c r="XEJ69" s="6"/>
      <c r="XEK69" s="6"/>
      <c r="XEL69" s="6"/>
      <c r="XEM69" s="6"/>
      <c r="XEN69" s="6"/>
      <c r="XEO69" s="6"/>
      <c r="XEP69" s="6"/>
      <c r="XEQ69" s="6"/>
      <c r="XER69" s="6"/>
      <c r="XES69" s="6"/>
      <c r="XET69" s="6"/>
      <c r="XEU69" s="6"/>
      <c r="XEV69" s="6"/>
      <c r="XEW69" s="6"/>
      <c r="XEX69" s="6"/>
      <c r="XEY69" s="6"/>
      <c r="XEZ69" s="6"/>
      <c r="XFA69" s="6"/>
      <c r="XFB69" s="6"/>
      <c r="XFC69" s="6"/>
      <c r="XFD69" s="6"/>
    </row>
    <row r="70" s="4" customFormat="1" ht="34" customHeight="1" spans="1:15 16357:16384">
      <c r="A70" s="16">
        <f>MAX($A$4:A69)+1</f>
        <v>62</v>
      </c>
      <c r="B70" s="16" t="s">
        <v>112</v>
      </c>
      <c r="C70" s="17" t="s">
        <v>229</v>
      </c>
      <c r="D70" s="17" t="s">
        <v>27</v>
      </c>
      <c r="E70" s="22" t="s">
        <v>34</v>
      </c>
      <c r="F70" s="17" t="s">
        <v>222</v>
      </c>
      <c r="G70" s="17" t="s">
        <v>230</v>
      </c>
      <c r="H70" s="17" t="s">
        <v>231</v>
      </c>
      <c r="I70" s="16" t="s">
        <v>24</v>
      </c>
      <c r="J70" s="17" t="s">
        <v>25</v>
      </c>
      <c r="K70" s="18">
        <f t="shared" si="1"/>
        <v>117.2</v>
      </c>
      <c r="L70" s="23">
        <v>117.2</v>
      </c>
      <c r="M70" s="20"/>
      <c r="N70" s="20"/>
      <c r="O70" s="20"/>
      <c r="XEC70" s="6"/>
      <c r="XED70" s="6"/>
      <c r="XEE70" s="6"/>
      <c r="XEF70" s="6"/>
      <c r="XEG70" s="6"/>
      <c r="XEH70" s="6"/>
      <c r="XEI70" s="6"/>
      <c r="XEJ70" s="6"/>
      <c r="XEK70" s="6"/>
      <c r="XEL70" s="6"/>
      <c r="XEM70" s="6"/>
      <c r="XEN70" s="6"/>
      <c r="XEO70" s="6"/>
      <c r="XEP70" s="6"/>
      <c r="XEQ70" s="6"/>
      <c r="XER70" s="6"/>
      <c r="XES70" s="6"/>
      <c r="XET70" s="6"/>
      <c r="XEU70" s="6"/>
      <c r="XEV70" s="6"/>
      <c r="XEW70" s="6"/>
      <c r="XEX70" s="6"/>
      <c r="XEY70" s="6"/>
      <c r="XEZ70" s="6"/>
      <c r="XFA70" s="6"/>
      <c r="XFB70" s="6"/>
      <c r="XFC70" s="6"/>
      <c r="XFD70" s="6"/>
    </row>
    <row r="71" s="4" customFormat="1" ht="34" customHeight="1" spans="1:15 16357:16384">
      <c r="A71" s="16">
        <f>MAX($A$4:A70)+1</f>
        <v>63</v>
      </c>
      <c r="B71" s="16" t="s">
        <v>112</v>
      </c>
      <c r="C71" s="17" t="s">
        <v>232</v>
      </c>
      <c r="D71" s="17" t="s">
        <v>19</v>
      </c>
      <c r="E71" s="22" t="s">
        <v>20</v>
      </c>
      <c r="F71" s="17" t="s">
        <v>21</v>
      </c>
      <c r="G71" s="17" t="s">
        <v>233</v>
      </c>
      <c r="H71" s="17" t="s">
        <v>234</v>
      </c>
      <c r="I71" s="16" t="s">
        <v>24</v>
      </c>
      <c r="J71" s="17" t="s">
        <v>25</v>
      </c>
      <c r="K71" s="18">
        <f t="shared" si="1"/>
        <v>347.665</v>
      </c>
      <c r="L71" s="23">
        <v>347.665</v>
      </c>
      <c r="M71" s="20"/>
      <c r="N71" s="20"/>
      <c r="O71" s="20"/>
      <c r="XEC71" s="6"/>
      <c r="XED71" s="6"/>
      <c r="XEE71" s="6"/>
      <c r="XEF71" s="6"/>
      <c r="XEG71" s="6"/>
      <c r="XEH71" s="6"/>
      <c r="XEI71" s="6"/>
      <c r="XEJ71" s="6"/>
      <c r="XEK71" s="6"/>
      <c r="XEL71" s="6"/>
      <c r="XEM71" s="6"/>
      <c r="XEN71" s="6"/>
      <c r="XEO71" s="6"/>
      <c r="XEP71" s="6"/>
      <c r="XEQ71" s="6"/>
      <c r="XER71" s="6"/>
      <c r="XES71" s="6"/>
      <c r="XET71" s="6"/>
      <c r="XEU71" s="6"/>
      <c r="XEV71" s="6"/>
      <c r="XEW71" s="6"/>
      <c r="XEX71" s="6"/>
      <c r="XEY71" s="6"/>
      <c r="XEZ71" s="6"/>
      <c r="XFA71" s="6"/>
      <c r="XFB71" s="6"/>
      <c r="XFC71" s="6"/>
      <c r="XFD71" s="6"/>
    </row>
    <row r="72" s="4" customFormat="1" ht="34" customHeight="1" spans="1:15 16357:16384">
      <c r="A72" s="16">
        <f>MAX($A$4:A71)+1</f>
        <v>64</v>
      </c>
      <c r="B72" s="16" t="s">
        <v>112</v>
      </c>
      <c r="C72" s="17" t="s">
        <v>235</v>
      </c>
      <c r="D72" s="17" t="s">
        <v>19</v>
      </c>
      <c r="E72" s="22" t="s">
        <v>39</v>
      </c>
      <c r="F72" s="17" t="s">
        <v>236</v>
      </c>
      <c r="G72" s="17" t="s">
        <v>237</v>
      </c>
      <c r="H72" s="17" t="s">
        <v>238</v>
      </c>
      <c r="I72" s="16" t="s">
        <v>24</v>
      </c>
      <c r="J72" s="17" t="s">
        <v>25</v>
      </c>
      <c r="K72" s="18">
        <f t="shared" si="1"/>
        <v>114</v>
      </c>
      <c r="L72" s="23">
        <v>114</v>
      </c>
      <c r="M72" s="20"/>
      <c r="N72" s="20"/>
      <c r="O72" s="20"/>
      <c r="XEC72" s="6"/>
      <c r="XED72" s="6"/>
      <c r="XEE72" s="6"/>
      <c r="XEF72" s="6"/>
      <c r="XEG72" s="6"/>
      <c r="XEH72" s="6"/>
      <c r="XEI72" s="6"/>
      <c r="XEJ72" s="6"/>
      <c r="XEK72" s="6"/>
      <c r="XEL72" s="6"/>
      <c r="XEM72" s="6"/>
      <c r="XEN72" s="6"/>
      <c r="XEO72" s="6"/>
      <c r="XEP72" s="6"/>
      <c r="XEQ72" s="6"/>
      <c r="XER72" s="6"/>
      <c r="XES72" s="6"/>
      <c r="XET72" s="6"/>
      <c r="XEU72" s="6"/>
      <c r="XEV72" s="6"/>
      <c r="XEW72" s="6"/>
      <c r="XEX72" s="6"/>
      <c r="XEY72" s="6"/>
      <c r="XEZ72" s="6"/>
      <c r="XFA72" s="6"/>
      <c r="XFB72" s="6"/>
      <c r="XFC72" s="6"/>
      <c r="XFD72" s="6"/>
    </row>
    <row r="73" s="4" customFormat="1" ht="34" customHeight="1" spans="1:15 16357:16384">
      <c r="A73" s="16">
        <f>MAX($A$4:A72)+1</f>
        <v>65</v>
      </c>
      <c r="B73" s="16" t="s">
        <v>239</v>
      </c>
      <c r="C73" s="17" t="s">
        <v>240</v>
      </c>
      <c r="D73" s="17" t="s">
        <v>19</v>
      </c>
      <c r="E73" s="22" t="s">
        <v>20</v>
      </c>
      <c r="F73" s="17" t="s">
        <v>114</v>
      </c>
      <c r="G73" s="17" t="s">
        <v>241</v>
      </c>
      <c r="H73" s="17" t="s">
        <v>242</v>
      </c>
      <c r="I73" s="16" t="s">
        <v>24</v>
      </c>
      <c r="J73" s="17" t="s">
        <v>25</v>
      </c>
      <c r="K73" s="18">
        <f t="shared" si="1"/>
        <v>266.4</v>
      </c>
      <c r="L73" s="23">
        <v>266.4</v>
      </c>
      <c r="M73" s="20"/>
      <c r="N73" s="20"/>
      <c r="O73" s="20"/>
      <c r="XEC73" s="6"/>
      <c r="XED73" s="6"/>
      <c r="XEE73" s="6"/>
      <c r="XEF73" s="6"/>
      <c r="XEG73" s="6"/>
      <c r="XEH73" s="6"/>
      <c r="XEI73" s="6"/>
      <c r="XEJ73" s="6"/>
      <c r="XEK73" s="6"/>
      <c r="XEL73" s="6"/>
      <c r="XEM73" s="6"/>
      <c r="XEN73" s="6"/>
      <c r="XEO73" s="6"/>
      <c r="XEP73" s="6"/>
      <c r="XEQ73" s="6"/>
      <c r="XER73" s="6"/>
      <c r="XES73" s="6"/>
      <c r="XET73" s="6"/>
      <c r="XEU73" s="6"/>
      <c r="XEV73" s="6"/>
      <c r="XEW73" s="6"/>
      <c r="XEX73" s="6"/>
      <c r="XEY73" s="6"/>
      <c r="XEZ73" s="6"/>
      <c r="XFA73" s="6"/>
      <c r="XFB73" s="6"/>
      <c r="XFC73" s="6"/>
      <c r="XFD73" s="6"/>
    </row>
    <row r="74" s="4" customFormat="1" ht="34" customHeight="1" spans="1:15 16357:16384">
      <c r="A74" s="16">
        <f>MAX($A$4:A73)+1</f>
        <v>66</v>
      </c>
      <c r="B74" s="16" t="s">
        <v>239</v>
      </c>
      <c r="C74" s="17" t="s">
        <v>243</v>
      </c>
      <c r="D74" s="17" t="s">
        <v>27</v>
      </c>
      <c r="E74" s="22" t="s">
        <v>34</v>
      </c>
      <c r="F74" s="17" t="s">
        <v>244</v>
      </c>
      <c r="G74" s="17" t="s">
        <v>245</v>
      </c>
      <c r="H74" s="17" t="s">
        <v>246</v>
      </c>
      <c r="I74" s="16" t="s">
        <v>167</v>
      </c>
      <c r="J74" s="17" t="s">
        <v>198</v>
      </c>
      <c r="K74" s="18">
        <f t="shared" si="1"/>
        <v>122.704004</v>
      </c>
      <c r="L74" s="20"/>
      <c r="M74" s="20"/>
      <c r="N74" s="23">
        <v>122.704004</v>
      </c>
      <c r="O74" s="20"/>
      <c r="XEC74" s="6"/>
      <c r="XED74" s="6"/>
      <c r="XEE74" s="6"/>
      <c r="XEF74" s="6"/>
      <c r="XEG74" s="6"/>
      <c r="XEH74" s="6"/>
      <c r="XEI74" s="6"/>
      <c r="XEJ74" s="6"/>
      <c r="XEK74" s="6"/>
      <c r="XEL74" s="6"/>
      <c r="XEM74" s="6"/>
      <c r="XEN74" s="6"/>
      <c r="XEO74" s="6"/>
      <c r="XEP74" s="6"/>
      <c r="XEQ74" s="6"/>
      <c r="XER74" s="6"/>
      <c r="XES74" s="6"/>
      <c r="XET74" s="6"/>
      <c r="XEU74" s="6"/>
      <c r="XEV74" s="6"/>
      <c r="XEW74" s="6"/>
      <c r="XEX74" s="6"/>
      <c r="XEY74" s="6"/>
      <c r="XEZ74" s="6"/>
      <c r="XFA74" s="6"/>
      <c r="XFB74" s="6"/>
      <c r="XFC74" s="6"/>
      <c r="XFD74" s="6"/>
    </row>
    <row r="75" s="4" customFormat="1" ht="34" customHeight="1" spans="1:15 16357:16384">
      <c r="A75" s="16">
        <f>MAX($A$4:A74)+1</f>
        <v>67</v>
      </c>
      <c r="B75" s="16" t="s">
        <v>239</v>
      </c>
      <c r="C75" s="17" t="s">
        <v>247</v>
      </c>
      <c r="D75" s="17" t="s">
        <v>27</v>
      </c>
      <c r="E75" s="22" t="s">
        <v>34</v>
      </c>
      <c r="F75" s="17" t="s">
        <v>35</v>
      </c>
      <c r="G75" s="17" t="s">
        <v>248</v>
      </c>
      <c r="H75" s="17" t="s">
        <v>249</v>
      </c>
      <c r="I75" s="16" t="s">
        <v>32</v>
      </c>
      <c r="J75" s="17" t="s">
        <v>117</v>
      </c>
      <c r="K75" s="18">
        <f t="shared" si="1"/>
        <v>97</v>
      </c>
      <c r="L75" s="20"/>
      <c r="M75" s="23">
        <v>97</v>
      </c>
      <c r="N75" s="20"/>
      <c r="O75" s="20"/>
      <c r="XEC75" s="6"/>
      <c r="XED75" s="6"/>
      <c r="XEE75" s="6"/>
      <c r="XEF75" s="6"/>
      <c r="XEG75" s="6"/>
      <c r="XEH75" s="6"/>
      <c r="XEI75" s="6"/>
      <c r="XEJ75" s="6"/>
      <c r="XEK75" s="6"/>
      <c r="XEL75" s="6"/>
      <c r="XEM75" s="6"/>
      <c r="XEN75" s="6"/>
      <c r="XEO75" s="6"/>
      <c r="XEP75" s="6"/>
      <c r="XEQ75" s="6"/>
      <c r="XER75" s="6"/>
      <c r="XES75" s="6"/>
      <c r="XET75" s="6"/>
      <c r="XEU75" s="6"/>
      <c r="XEV75" s="6"/>
      <c r="XEW75" s="6"/>
      <c r="XEX75" s="6"/>
      <c r="XEY75" s="6"/>
      <c r="XEZ75" s="6"/>
      <c r="XFA75" s="6"/>
      <c r="XFB75" s="6"/>
      <c r="XFC75" s="6"/>
      <c r="XFD75" s="6"/>
    </row>
    <row r="76" s="4" customFormat="1" ht="34" customHeight="1" spans="1:15 16357:16384">
      <c r="A76" s="16">
        <f>MAX($A$4:A75)+1</f>
        <v>68</v>
      </c>
      <c r="B76" s="16" t="s">
        <v>239</v>
      </c>
      <c r="C76" s="17" t="s">
        <v>250</v>
      </c>
      <c r="D76" s="17" t="s">
        <v>27</v>
      </c>
      <c r="E76" s="22" t="s">
        <v>34</v>
      </c>
      <c r="F76" s="17" t="s">
        <v>35</v>
      </c>
      <c r="G76" s="17" t="s">
        <v>119</v>
      </c>
      <c r="H76" s="17" t="s">
        <v>251</v>
      </c>
      <c r="I76" s="16" t="s">
        <v>32</v>
      </c>
      <c r="J76" s="17" t="s">
        <v>117</v>
      </c>
      <c r="K76" s="18">
        <f t="shared" si="1"/>
        <v>189.53</v>
      </c>
      <c r="L76" s="20"/>
      <c r="M76" s="23">
        <v>189.53</v>
      </c>
      <c r="N76" s="20"/>
      <c r="O76" s="20"/>
      <c r="XEC76" s="6"/>
      <c r="XED76" s="6"/>
      <c r="XEE76" s="6"/>
      <c r="XEF76" s="6"/>
      <c r="XEG76" s="6"/>
      <c r="XEH76" s="6"/>
      <c r="XEI76" s="6"/>
      <c r="XEJ76" s="6"/>
      <c r="XEK76" s="6"/>
      <c r="XEL76" s="6"/>
      <c r="XEM76" s="6"/>
      <c r="XEN76" s="6"/>
      <c r="XEO76" s="6"/>
      <c r="XEP76" s="6"/>
      <c r="XEQ76" s="6"/>
      <c r="XER76" s="6"/>
      <c r="XES76" s="6"/>
      <c r="XET76" s="6"/>
      <c r="XEU76" s="6"/>
      <c r="XEV76" s="6"/>
      <c r="XEW76" s="6"/>
      <c r="XEX76" s="6"/>
      <c r="XEY76" s="6"/>
      <c r="XEZ76" s="6"/>
      <c r="XFA76" s="6"/>
      <c r="XFB76" s="6"/>
      <c r="XFC76" s="6"/>
      <c r="XFD76" s="6"/>
    </row>
    <row r="77" s="4" customFormat="1" ht="34" customHeight="1" spans="1:15 16357:16384">
      <c r="A77" s="16">
        <f>MAX($A$4:A76)+1</f>
        <v>69</v>
      </c>
      <c r="B77" s="16" t="s">
        <v>239</v>
      </c>
      <c r="C77" s="17" t="s">
        <v>252</v>
      </c>
      <c r="D77" s="17" t="s">
        <v>27</v>
      </c>
      <c r="E77" s="22" t="s">
        <v>34</v>
      </c>
      <c r="F77" s="17" t="s">
        <v>125</v>
      </c>
      <c r="G77" s="17" t="s">
        <v>253</v>
      </c>
      <c r="H77" s="17" t="s">
        <v>254</v>
      </c>
      <c r="I77" s="16" t="s">
        <v>24</v>
      </c>
      <c r="J77" s="17" t="s">
        <v>117</v>
      </c>
      <c r="K77" s="18">
        <f t="shared" si="1"/>
        <v>180.88</v>
      </c>
      <c r="L77" s="23">
        <v>180.88</v>
      </c>
      <c r="M77" s="20"/>
      <c r="N77" s="20"/>
      <c r="O77" s="20"/>
      <c r="XEC77" s="6"/>
      <c r="XED77" s="6"/>
      <c r="XEE77" s="6"/>
      <c r="XEF77" s="6"/>
      <c r="XEG77" s="6"/>
      <c r="XEH77" s="6"/>
      <c r="XEI77" s="6"/>
      <c r="XEJ77" s="6"/>
      <c r="XEK77" s="6"/>
      <c r="XEL77" s="6"/>
      <c r="XEM77" s="6"/>
      <c r="XEN77" s="6"/>
      <c r="XEO77" s="6"/>
      <c r="XEP77" s="6"/>
      <c r="XEQ77" s="6"/>
      <c r="XER77" s="6"/>
      <c r="XES77" s="6"/>
      <c r="XET77" s="6"/>
      <c r="XEU77" s="6"/>
      <c r="XEV77" s="6"/>
      <c r="XEW77" s="6"/>
      <c r="XEX77" s="6"/>
      <c r="XEY77" s="6"/>
      <c r="XEZ77" s="6"/>
      <c r="XFA77" s="6"/>
      <c r="XFB77" s="6"/>
      <c r="XFC77" s="6"/>
      <c r="XFD77" s="6"/>
    </row>
    <row r="78" s="4" customFormat="1" ht="34" customHeight="1" spans="1:15 16357:16384">
      <c r="A78" s="16">
        <f>MAX($A$4:A77)+1</f>
        <v>70</v>
      </c>
      <c r="B78" s="16" t="s">
        <v>239</v>
      </c>
      <c r="C78" s="17" t="s">
        <v>255</v>
      </c>
      <c r="D78" s="17" t="s">
        <v>27</v>
      </c>
      <c r="E78" s="22" t="s">
        <v>34</v>
      </c>
      <c r="F78" s="17" t="s">
        <v>129</v>
      </c>
      <c r="G78" s="17" t="s">
        <v>256</v>
      </c>
      <c r="H78" s="17" t="s">
        <v>257</v>
      </c>
      <c r="I78" s="16" t="s">
        <v>32</v>
      </c>
      <c r="J78" s="17" t="s">
        <v>25</v>
      </c>
      <c r="K78" s="18">
        <f t="shared" si="1"/>
        <v>92.5</v>
      </c>
      <c r="L78" s="20"/>
      <c r="M78" s="23">
        <v>92.5</v>
      </c>
      <c r="N78" s="20"/>
      <c r="O78" s="20"/>
      <c r="XEC78" s="6"/>
      <c r="XED78" s="6"/>
      <c r="XEE78" s="6"/>
      <c r="XEF78" s="6"/>
      <c r="XEG78" s="6"/>
      <c r="XEH78" s="6"/>
      <c r="XEI78" s="6"/>
      <c r="XEJ78" s="6"/>
      <c r="XEK78" s="6"/>
      <c r="XEL78" s="6"/>
      <c r="XEM78" s="6"/>
      <c r="XEN78" s="6"/>
      <c r="XEO78" s="6"/>
      <c r="XEP78" s="6"/>
      <c r="XEQ78" s="6"/>
      <c r="XER78" s="6"/>
      <c r="XES78" s="6"/>
      <c r="XET78" s="6"/>
      <c r="XEU78" s="6"/>
      <c r="XEV78" s="6"/>
      <c r="XEW78" s="6"/>
      <c r="XEX78" s="6"/>
      <c r="XEY78" s="6"/>
      <c r="XEZ78" s="6"/>
      <c r="XFA78" s="6"/>
      <c r="XFB78" s="6"/>
      <c r="XFC78" s="6"/>
      <c r="XFD78" s="6"/>
    </row>
    <row r="79" s="4" customFormat="1" ht="34" customHeight="1" spans="1:15 16357:16384">
      <c r="A79" s="16">
        <f>MAX($A$4:A78)+1</f>
        <v>71</v>
      </c>
      <c r="B79" s="16" t="s">
        <v>239</v>
      </c>
      <c r="C79" s="17" t="s">
        <v>258</v>
      </c>
      <c r="D79" s="17" t="s">
        <v>27</v>
      </c>
      <c r="E79" s="22" t="s">
        <v>34</v>
      </c>
      <c r="F79" s="17" t="s">
        <v>133</v>
      </c>
      <c r="G79" s="17" t="s">
        <v>259</v>
      </c>
      <c r="H79" s="17" t="s">
        <v>260</v>
      </c>
      <c r="I79" s="16" t="s">
        <v>24</v>
      </c>
      <c r="J79" s="17" t="s">
        <v>117</v>
      </c>
      <c r="K79" s="18">
        <f t="shared" si="1"/>
        <v>30</v>
      </c>
      <c r="L79" s="22">
        <v>30</v>
      </c>
      <c r="M79" s="20"/>
      <c r="N79" s="20"/>
      <c r="O79" s="20"/>
      <c r="XEC79" s="6"/>
      <c r="XED79" s="6"/>
      <c r="XEE79" s="6"/>
      <c r="XEF79" s="6"/>
      <c r="XEG79" s="6"/>
      <c r="XEH79" s="6"/>
      <c r="XEI79" s="6"/>
      <c r="XEJ79" s="6"/>
      <c r="XEK79" s="6"/>
      <c r="XEL79" s="6"/>
      <c r="XEM79" s="6"/>
      <c r="XEN79" s="6"/>
      <c r="XEO79" s="6"/>
      <c r="XEP79" s="6"/>
      <c r="XEQ79" s="6"/>
      <c r="XER79" s="6"/>
      <c r="XES79" s="6"/>
      <c r="XET79" s="6"/>
      <c r="XEU79" s="6"/>
      <c r="XEV79" s="6"/>
      <c r="XEW79" s="6"/>
      <c r="XEX79" s="6"/>
      <c r="XEY79" s="6"/>
      <c r="XEZ79" s="6"/>
      <c r="XFA79" s="6"/>
      <c r="XFB79" s="6"/>
      <c r="XFC79" s="6"/>
      <c r="XFD79" s="6"/>
    </row>
    <row r="80" s="4" customFormat="1" ht="34" customHeight="1" spans="1:15 16357:16384">
      <c r="A80" s="24"/>
      <c r="B80" s="24"/>
      <c r="C80" s="17" t="s">
        <v>261</v>
      </c>
      <c r="D80" s="17" t="s">
        <v>27</v>
      </c>
      <c r="E80" s="22" t="s">
        <v>34</v>
      </c>
      <c r="F80" s="17" t="s">
        <v>133</v>
      </c>
      <c r="G80" s="17" t="s">
        <v>259</v>
      </c>
      <c r="H80" s="17" t="s">
        <v>260</v>
      </c>
      <c r="I80" s="16" t="s">
        <v>167</v>
      </c>
      <c r="J80" s="17" t="s">
        <v>198</v>
      </c>
      <c r="K80" s="18">
        <f t="shared" si="1"/>
        <v>59.6</v>
      </c>
      <c r="L80" s="20"/>
      <c r="M80" s="20"/>
      <c r="N80" s="21">
        <v>59.6</v>
      </c>
      <c r="O80" s="20"/>
      <c r="XEC80" s="6"/>
      <c r="XED80" s="6"/>
      <c r="XEE80" s="6"/>
      <c r="XEF80" s="6"/>
      <c r="XEG80" s="6"/>
      <c r="XEH80" s="6"/>
      <c r="XEI80" s="6"/>
      <c r="XEJ80" s="6"/>
      <c r="XEK80" s="6"/>
      <c r="XEL80" s="6"/>
      <c r="XEM80" s="6"/>
      <c r="XEN80" s="6"/>
      <c r="XEO80" s="6"/>
      <c r="XEP80" s="6"/>
      <c r="XEQ80" s="6"/>
      <c r="XER80" s="6"/>
      <c r="XES80" s="6"/>
      <c r="XET80" s="6"/>
      <c r="XEU80" s="6"/>
      <c r="XEV80" s="6"/>
      <c r="XEW80" s="6"/>
      <c r="XEX80" s="6"/>
      <c r="XEY80" s="6"/>
      <c r="XEZ80" s="6"/>
      <c r="XFA80" s="6"/>
      <c r="XFB80" s="6"/>
      <c r="XFC80" s="6"/>
      <c r="XFD80" s="6"/>
    </row>
    <row r="81" s="4" customFormat="1" ht="34" customHeight="1" spans="1:15 16357:16384">
      <c r="A81" s="16">
        <f>MAX($A$4:A80)+1</f>
        <v>72</v>
      </c>
      <c r="B81" s="16" t="s">
        <v>239</v>
      </c>
      <c r="C81" s="17" t="s">
        <v>262</v>
      </c>
      <c r="D81" s="17" t="s">
        <v>19</v>
      </c>
      <c r="E81" s="22" t="s">
        <v>39</v>
      </c>
      <c r="F81" s="17" t="s">
        <v>263</v>
      </c>
      <c r="G81" s="17" t="s">
        <v>264</v>
      </c>
      <c r="H81" s="17" t="s">
        <v>265</v>
      </c>
      <c r="I81" s="16" t="s">
        <v>24</v>
      </c>
      <c r="J81" s="17" t="s">
        <v>25</v>
      </c>
      <c r="K81" s="18">
        <f t="shared" si="1"/>
        <v>124</v>
      </c>
      <c r="L81" s="23">
        <v>124</v>
      </c>
      <c r="M81" s="20"/>
      <c r="N81" s="20"/>
      <c r="O81" s="20"/>
      <c r="XEC81" s="6"/>
      <c r="XED81" s="6"/>
      <c r="XEE81" s="6"/>
      <c r="XEF81" s="6"/>
      <c r="XEG81" s="6"/>
      <c r="XEH81" s="6"/>
      <c r="XEI81" s="6"/>
      <c r="XEJ81" s="6"/>
      <c r="XEK81" s="6"/>
      <c r="XEL81" s="6"/>
      <c r="XEM81" s="6"/>
      <c r="XEN81" s="6"/>
      <c r="XEO81" s="6"/>
      <c r="XEP81" s="6"/>
      <c r="XEQ81" s="6"/>
      <c r="XER81" s="6"/>
      <c r="XES81" s="6"/>
      <c r="XET81" s="6"/>
      <c r="XEU81" s="6"/>
      <c r="XEV81" s="6"/>
      <c r="XEW81" s="6"/>
      <c r="XEX81" s="6"/>
      <c r="XEY81" s="6"/>
      <c r="XEZ81" s="6"/>
      <c r="XFA81" s="6"/>
      <c r="XFB81" s="6"/>
      <c r="XFC81" s="6"/>
      <c r="XFD81" s="6"/>
    </row>
    <row r="82" s="4" customFormat="1" ht="34" customHeight="1" spans="1:15 16357:16384">
      <c r="A82" s="16">
        <f>MAX($A$4:A81)+1</f>
        <v>73</v>
      </c>
      <c r="B82" s="16" t="s">
        <v>239</v>
      </c>
      <c r="C82" s="17" t="s">
        <v>266</v>
      </c>
      <c r="D82" s="17" t="s">
        <v>19</v>
      </c>
      <c r="E82" s="22" t="s">
        <v>39</v>
      </c>
      <c r="F82" s="17" t="s">
        <v>53</v>
      </c>
      <c r="G82" s="17" t="s">
        <v>54</v>
      </c>
      <c r="H82" s="17" t="s">
        <v>267</v>
      </c>
      <c r="I82" s="16" t="s">
        <v>24</v>
      </c>
      <c r="J82" s="17" t="s">
        <v>25</v>
      </c>
      <c r="K82" s="18">
        <f t="shared" si="1"/>
        <v>118.09</v>
      </c>
      <c r="L82" s="23">
        <v>118.09</v>
      </c>
      <c r="M82" s="20"/>
      <c r="N82" s="20"/>
      <c r="O82" s="20"/>
      <c r="XEC82" s="6"/>
      <c r="XED82" s="6"/>
      <c r="XEE82" s="6"/>
      <c r="XEF82" s="6"/>
      <c r="XEG82" s="6"/>
      <c r="XEH82" s="6"/>
      <c r="XEI82" s="6"/>
      <c r="XEJ82" s="6"/>
      <c r="XEK82" s="6"/>
      <c r="XEL82" s="6"/>
      <c r="XEM82" s="6"/>
      <c r="XEN82" s="6"/>
      <c r="XEO82" s="6"/>
      <c r="XEP82" s="6"/>
      <c r="XEQ82" s="6"/>
      <c r="XER82" s="6"/>
      <c r="XES82" s="6"/>
      <c r="XET82" s="6"/>
      <c r="XEU82" s="6"/>
      <c r="XEV82" s="6"/>
      <c r="XEW82" s="6"/>
      <c r="XEX82" s="6"/>
      <c r="XEY82" s="6"/>
      <c r="XEZ82" s="6"/>
      <c r="XFA82" s="6"/>
      <c r="XFB82" s="6"/>
      <c r="XFC82" s="6"/>
      <c r="XFD82" s="6"/>
    </row>
    <row r="83" s="4" customFormat="1" ht="34" customHeight="1" spans="1:15 16357:16384">
      <c r="A83" s="16">
        <f>MAX($A$4:A82)+1</f>
        <v>74</v>
      </c>
      <c r="B83" s="16" t="s">
        <v>239</v>
      </c>
      <c r="C83" s="17" t="s">
        <v>268</v>
      </c>
      <c r="D83" s="17" t="s">
        <v>19</v>
      </c>
      <c r="E83" s="22" t="s">
        <v>44</v>
      </c>
      <c r="F83" s="17" t="s">
        <v>45</v>
      </c>
      <c r="G83" s="17" t="s">
        <v>269</v>
      </c>
      <c r="H83" s="17" t="s">
        <v>270</v>
      </c>
      <c r="I83" s="16" t="s">
        <v>24</v>
      </c>
      <c r="J83" s="17" t="s">
        <v>25</v>
      </c>
      <c r="K83" s="18">
        <f t="shared" si="1"/>
        <v>374.12</v>
      </c>
      <c r="L83" s="23">
        <v>374.12</v>
      </c>
      <c r="M83" s="20"/>
      <c r="N83" s="20"/>
      <c r="O83" s="20"/>
      <c r="XEC83" s="6"/>
      <c r="XED83" s="6"/>
      <c r="XEE83" s="6"/>
      <c r="XEF83" s="6"/>
      <c r="XEG83" s="6"/>
      <c r="XEH83" s="6"/>
      <c r="XEI83" s="6"/>
      <c r="XEJ83" s="6"/>
      <c r="XEK83" s="6"/>
      <c r="XEL83" s="6"/>
      <c r="XEM83" s="6"/>
      <c r="XEN83" s="6"/>
      <c r="XEO83" s="6"/>
      <c r="XEP83" s="6"/>
      <c r="XEQ83" s="6"/>
      <c r="XER83" s="6"/>
      <c r="XES83" s="6"/>
      <c r="XET83" s="6"/>
      <c r="XEU83" s="6"/>
      <c r="XEV83" s="6"/>
      <c r="XEW83" s="6"/>
      <c r="XEX83" s="6"/>
      <c r="XEY83" s="6"/>
      <c r="XEZ83" s="6"/>
      <c r="XFA83" s="6"/>
      <c r="XFB83" s="6"/>
      <c r="XFC83" s="6"/>
      <c r="XFD83" s="6"/>
    </row>
    <row r="84" s="4" customFormat="1" ht="34" customHeight="1" spans="1:15 16357:16384">
      <c r="A84" s="16">
        <f>MAX($A$4:A83)+1</f>
        <v>75</v>
      </c>
      <c r="B84" s="22" t="s">
        <v>239</v>
      </c>
      <c r="C84" s="17" t="s">
        <v>271</v>
      </c>
      <c r="D84" s="17" t="s">
        <v>27</v>
      </c>
      <c r="E84" s="22" t="s">
        <v>34</v>
      </c>
      <c r="F84" s="22" t="s">
        <v>272</v>
      </c>
      <c r="G84" s="17" t="s">
        <v>273</v>
      </c>
      <c r="H84" s="17" t="s">
        <v>274</v>
      </c>
      <c r="I84" s="16" t="s">
        <v>24</v>
      </c>
      <c r="J84" s="17" t="s">
        <v>117</v>
      </c>
      <c r="K84" s="18">
        <f t="shared" si="1"/>
        <v>129.9996</v>
      </c>
      <c r="L84" s="20">
        <v>129.9996</v>
      </c>
      <c r="M84" s="20"/>
      <c r="N84" s="20"/>
      <c r="O84" s="20"/>
      <c r="XEC84" s="6"/>
      <c r="XED84" s="6"/>
      <c r="XEE84" s="6"/>
      <c r="XEF84" s="6"/>
      <c r="XEG84" s="6"/>
      <c r="XEH84" s="6"/>
      <c r="XEI84" s="6"/>
      <c r="XEJ84" s="6"/>
      <c r="XEK84" s="6"/>
      <c r="XEL84" s="6"/>
      <c r="XEM84" s="6"/>
      <c r="XEN84" s="6"/>
      <c r="XEO84" s="6"/>
      <c r="XEP84" s="6"/>
      <c r="XEQ84" s="6"/>
      <c r="XER84" s="6"/>
      <c r="XES84" s="6"/>
      <c r="XET84" s="6"/>
      <c r="XEU84" s="6"/>
      <c r="XEV84" s="6"/>
      <c r="XEW84" s="6"/>
      <c r="XEX84" s="6"/>
      <c r="XEY84" s="6"/>
      <c r="XEZ84" s="6"/>
      <c r="XFA84" s="6"/>
      <c r="XFB84" s="6"/>
      <c r="XFC84" s="6"/>
      <c r="XFD84" s="6"/>
    </row>
    <row r="85" s="4" customFormat="1" ht="34" customHeight="1" spans="1:15 16357:16384">
      <c r="A85" s="25"/>
      <c r="B85" s="26"/>
      <c r="C85" s="17" t="s">
        <v>275</v>
      </c>
      <c r="D85" s="17" t="s">
        <v>27</v>
      </c>
      <c r="E85" s="22" t="s">
        <v>34</v>
      </c>
      <c r="F85" s="22" t="s">
        <v>272</v>
      </c>
      <c r="G85" s="17" t="s">
        <v>273</v>
      </c>
      <c r="H85" s="17" t="s">
        <v>274</v>
      </c>
      <c r="I85" s="16" t="s">
        <v>167</v>
      </c>
      <c r="J85" s="17" t="s">
        <v>168</v>
      </c>
      <c r="K85" s="18">
        <f t="shared" si="1"/>
        <v>10</v>
      </c>
      <c r="L85" s="20"/>
      <c r="M85" s="20"/>
      <c r="N85" s="22">
        <v>10</v>
      </c>
      <c r="O85" s="20"/>
      <c r="XEC85" s="6"/>
      <c r="XED85" s="6"/>
      <c r="XEE85" s="6"/>
      <c r="XEF85" s="6"/>
      <c r="XEG85" s="6"/>
      <c r="XEH85" s="6"/>
      <c r="XEI85" s="6"/>
      <c r="XEJ85" s="6"/>
      <c r="XEK85" s="6"/>
      <c r="XEL85" s="6"/>
      <c r="XEM85" s="6"/>
      <c r="XEN85" s="6"/>
      <c r="XEO85" s="6"/>
      <c r="XEP85" s="6"/>
      <c r="XEQ85" s="6"/>
      <c r="XER85" s="6"/>
      <c r="XES85" s="6"/>
      <c r="XET85" s="6"/>
      <c r="XEU85" s="6"/>
      <c r="XEV85" s="6"/>
      <c r="XEW85" s="6"/>
      <c r="XEX85" s="6"/>
      <c r="XEY85" s="6"/>
      <c r="XEZ85" s="6"/>
      <c r="XFA85" s="6"/>
      <c r="XFB85" s="6"/>
      <c r="XFC85" s="6"/>
      <c r="XFD85" s="6"/>
    </row>
    <row r="86" s="4" customFormat="1" ht="34" customHeight="1" spans="1:15 16357:16384">
      <c r="A86" s="24"/>
      <c r="B86" s="27"/>
      <c r="C86" s="17" t="s">
        <v>276</v>
      </c>
      <c r="D86" s="17" t="s">
        <v>27</v>
      </c>
      <c r="E86" s="22" t="s">
        <v>34</v>
      </c>
      <c r="F86" s="22" t="s">
        <v>272</v>
      </c>
      <c r="G86" s="17" t="s">
        <v>273</v>
      </c>
      <c r="H86" s="17" t="s">
        <v>274</v>
      </c>
      <c r="I86" s="16" t="s">
        <v>167</v>
      </c>
      <c r="J86" s="17" t="s">
        <v>198</v>
      </c>
      <c r="K86" s="18">
        <f t="shared" si="1"/>
        <v>5.2504</v>
      </c>
      <c r="L86" s="20"/>
      <c r="M86" s="20"/>
      <c r="N86" s="21">
        <v>5.2504</v>
      </c>
      <c r="O86" s="20"/>
      <c r="XEC86" s="6"/>
      <c r="XED86" s="6"/>
      <c r="XEE86" s="6"/>
      <c r="XEF86" s="6"/>
      <c r="XEG86" s="6"/>
      <c r="XEH86" s="6"/>
      <c r="XEI86" s="6"/>
      <c r="XEJ86" s="6"/>
      <c r="XEK86" s="6"/>
      <c r="XEL86" s="6"/>
      <c r="XEM86" s="6"/>
      <c r="XEN86" s="6"/>
      <c r="XEO86" s="6"/>
      <c r="XEP86" s="6"/>
      <c r="XEQ86" s="6"/>
      <c r="XER86" s="6"/>
      <c r="XES86" s="6"/>
      <c r="XET86" s="6"/>
      <c r="XEU86" s="6"/>
      <c r="XEV86" s="6"/>
      <c r="XEW86" s="6"/>
      <c r="XEX86" s="6"/>
      <c r="XEY86" s="6"/>
      <c r="XEZ86" s="6"/>
      <c r="XFA86" s="6"/>
      <c r="XFB86" s="6"/>
      <c r="XFC86" s="6"/>
      <c r="XFD86" s="6"/>
    </row>
    <row r="87" s="4" customFormat="1" ht="34" customHeight="1" spans="1:15 16357:16384">
      <c r="A87" s="16">
        <f>MAX($A$4:A86)+1</f>
        <v>76</v>
      </c>
      <c r="B87" s="16" t="s">
        <v>239</v>
      </c>
      <c r="C87" s="17" t="s">
        <v>277</v>
      </c>
      <c r="D87" s="17" t="s">
        <v>27</v>
      </c>
      <c r="E87" s="22" t="s">
        <v>34</v>
      </c>
      <c r="F87" s="17" t="s">
        <v>155</v>
      </c>
      <c r="G87" s="17" t="s">
        <v>278</v>
      </c>
      <c r="H87" s="17" t="s">
        <v>279</v>
      </c>
      <c r="I87" s="28" t="s">
        <v>24</v>
      </c>
      <c r="J87" s="17" t="s">
        <v>117</v>
      </c>
      <c r="K87" s="18">
        <f t="shared" si="1"/>
        <v>68.5</v>
      </c>
      <c r="L87" s="23">
        <v>68.5</v>
      </c>
      <c r="M87" s="20"/>
      <c r="N87" s="20"/>
      <c r="O87" s="20"/>
      <c r="XEC87" s="6"/>
      <c r="XED87" s="6"/>
      <c r="XEE87" s="6"/>
      <c r="XEF87" s="6"/>
      <c r="XEG87" s="6"/>
      <c r="XEH87" s="6"/>
      <c r="XEI87" s="6"/>
      <c r="XEJ87" s="6"/>
      <c r="XEK87" s="6"/>
      <c r="XEL87" s="6"/>
      <c r="XEM87" s="6"/>
      <c r="XEN87" s="6"/>
      <c r="XEO87" s="6"/>
      <c r="XEP87" s="6"/>
      <c r="XEQ87" s="6"/>
      <c r="XER87" s="6"/>
      <c r="XES87" s="6"/>
      <c r="XET87" s="6"/>
      <c r="XEU87" s="6"/>
      <c r="XEV87" s="6"/>
      <c r="XEW87" s="6"/>
      <c r="XEX87" s="6"/>
      <c r="XEY87" s="6"/>
      <c r="XEZ87" s="6"/>
      <c r="XFA87" s="6"/>
      <c r="XFB87" s="6"/>
      <c r="XFC87" s="6"/>
      <c r="XFD87" s="6"/>
    </row>
    <row r="88" s="4" customFormat="1" ht="34" customHeight="1" spans="1:15 16357:16384">
      <c r="A88" s="16">
        <f>MAX($A$4:A87)+1</f>
        <v>77</v>
      </c>
      <c r="B88" s="16" t="s">
        <v>239</v>
      </c>
      <c r="C88" s="17" t="s">
        <v>280</v>
      </c>
      <c r="D88" s="17" t="s">
        <v>27</v>
      </c>
      <c r="E88" s="22" t="s">
        <v>34</v>
      </c>
      <c r="F88" s="17" t="s">
        <v>155</v>
      </c>
      <c r="G88" s="17" t="s">
        <v>281</v>
      </c>
      <c r="H88" s="17" t="s">
        <v>282</v>
      </c>
      <c r="I88" s="16" t="s">
        <v>167</v>
      </c>
      <c r="J88" s="17" t="s">
        <v>168</v>
      </c>
      <c r="K88" s="18">
        <f t="shared" si="1"/>
        <v>103.46</v>
      </c>
      <c r="L88" s="20"/>
      <c r="M88" s="20"/>
      <c r="N88" s="23">
        <v>103.46</v>
      </c>
      <c r="O88" s="20"/>
      <c r="XEC88" s="6"/>
      <c r="XED88" s="6"/>
      <c r="XEE88" s="6"/>
      <c r="XEF88" s="6"/>
      <c r="XEG88" s="6"/>
      <c r="XEH88" s="6"/>
      <c r="XEI88" s="6"/>
      <c r="XEJ88" s="6"/>
      <c r="XEK88" s="6"/>
      <c r="XEL88" s="6"/>
      <c r="XEM88" s="6"/>
      <c r="XEN88" s="6"/>
      <c r="XEO88" s="6"/>
      <c r="XEP88" s="6"/>
      <c r="XEQ88" s="6"/>
      <c r="XER88" s="6"/>
      <c r="XES88" s="6"/>
      <c r="XET88" s="6"/>
      <c r="XEU88" s="6"/>
      <c r="XEV88" s="6"/>
      <c r="XEW88" s="6"/>
      <c r="XEX88" s="6"/>
      <c r="XEY88" s="6"/>
      <c r="XEZ88" s="6"/>
      <c r="XFA88" s="6"/>
      <c r="XFB88" s="6"/>
      <c r="XFC88" s="6"/>
      <c r="XFD88" s="6"/>
    </row>
    <row r="89" s="4" customFormat="1" ht="34" customHeight="1" spans="1:15 16357:16384">
      <c r="A89" s="16">
        <f>MAX($A$4:A88)+1</f>
        <v>78</v>
      </c>
      <c r="B89" s="16" t="s">
        <v>239</v>
      </c>
      <c r="C89" s="17" t="s">
        <v>283</v>
      </c>
      <c r="D89" s="17" t="s">
        <v>27</v>
      </c>
      <c r="E89" s="22" t="s">
        <v>34</v>
      </c>
      <c r="F89" s="17" t="s">
        <v>159</v>
      </c>
      <c r="G89" s="17" t="s">
        <v>284</v>
      </c>
      <c r="H89" s="17" t="s">
        <v>285</v>
      </c>
      <c r="I89" s="16" t="s">
        <v>24</v>
      </c>
      <c r="J89" s="17" t="s">
        <v>117</v>
      </c>
      <c r="K89" s="18">
        <f t="shared" si="1"/>
        <v>139.4401</v>
      </c>
      <c r="L89" s="17">
        <v>139.4401</v>
      </c>
      <c r="M89" s="20"/>
      <c r="N89" s="20"/>
      <c r="O89" s="20"/>
      <c r="XEC89" s="6"/>
      <c r="XED89" s="6"/>
      <c r="XEE89" s="6"/>
      <c r="XEF89" s="6"/>
      <c r="XEG89" s="6"/>
      <c r="XEH89" s="6"/>
      <c r="XEI89" s="6"/>
      <c r="XEJ89" s="6"/>
      <c r="XEK89" s="6"/>
      <c r="XEL89" s="6"/>
      <c r="XEM89" s="6"/>
      <c r="XEN89" s="6"/>
      <c r="XEO89" s="6"/>
      <c r="XEP89" s="6"/>
      <c r="XEQ89" s="6"/>
      <c r="XER89" s="6"/>
      <c r="XES89" s="6"/>
      <c r="XET89" s="6"/>
      <c r="XEU89" s="6"/>
      <c r="XEV89" s="6"/>
      <c r="XEW89" s="6"/>
      <c r="XEX89" s="6"/>
      <c r="XEY89" s="6"/>
      <c r="XEZ89" s="6"/>
      <c r="XFA89" s="6"/>
      <c r="XFB89" s="6"/>
      <c r="XFC89" s="6"/>
      <c r="XFD89" s="6"/>
    </row>
    <row r="90" s="4" customFormat="1" ht="34" customHeight="1" spans="1:15 16357:16384">
      <c r="A90" s="16">
        <f>MAX($A$4:A89)+1</f>
        <v>79</v>
      </c>
      <c r="B90" s="16" t="s">
        <v>239</v>
      </c>
      <c r="C90" s="17" t="s">
        <v>286</v>
      </c>
      <c r="D90" s="17" t="s">
        <v>27</v>
      </c>
      <c r="E90" s="22" t="s">
        <v>34</v>
      </c>
      <c r="F90" s="17" t="s">
        <v>159</v>
      </c>
      <c r="G90" s="17" t="s">
        <v>287</v>
      </c>
      <c r="H90" s="17" t="s">
        <v>288</v>
      </c>
      <c r="I90" s="16" t="s">
        <v>24</v>
      </c>
      <c r="J90" s="17" t="s">
        <v>117</v>
      </c>
      <c r="K90" s="18">
        <f t="shared" si="1"/>
        <v>117.1599</v>
      </c>
      <c r="L90" s="23">
        <v>117.1599</v>
      </c>
      <c r="M90" s="20"/>
      <c r="N90" s="20"/>
      <c r="O90" s="20"/>
      <c r="XEC90" s="6"/>
      <c r="XED90" s="6"/>
      <c r="XEE90" s="6"/>
      <c r="XEF90" s="6"/>
      <c r="XEG90" s="6"/>
      <c r="XEH90" s="6"/>
      <c r="XEI90" s="6"/>
      <c r="XEJ90" s="6"/>
      <c r="XEK90" s="6"/>
      <c r="XEL90" s="6"/>
      <c r="XEM90" s="6"/>
      <c r="XEN90" s="6"/>
      <c r="XEO90" s="6"/>
      <c r="XEP90" s="6"/>
      <c r="XEQ90" s="6"/>
      <c r="XER90" s="6"/>
      <c r="XES90" s="6"/>
      <c r="XET90" s="6"/>
      <c r="XEU90" s="6"/>
      <c r="XEV90" s="6"/>
      <c r="XEW90" s="6"/>
      <c r="XEX90" s="6"/>
      <c r="XEY90" s="6"/>
      <c r="XEZ90" s="6"/>
      <c r="XFA90" s="6"/>
      <c r="XFB90" s="6"/>
      <c r="XFC90" s="6"/>
      <c r="XFD90" s="6"/>
    </row>
    <row r="91" s="4" customFormat="1" ht="34" customHeight="1" spans="1:15 16357:16384">
      <c r="A91" s="16">
        <f>MAX($A$4:A90)+1</f>
        <v>80</v>
      </c>
      <c r="B91" s="16" t="s">
        <v>239</v>
      </c>
      <c r="C91" s="17" t="s">
        <v>289</v>
      </c>
      <c r="D91" s="17" t="s">
        <v>27</v>
      </c>
      <c r="E91" s="22" t="s">
        <v>34</v>
      </c>
      <c r="F91" s="17" t="s">
        <v>84</v>
      </c>
      <c r="G91" s="17" t="s">
        <v>170</v>
      </c>
      <c r="H91" s="17" t="s">
        <v>290</v>
      </c>
      <c r="I91" s="16" t="s">
        <v>32</v>
      </c>
      <c r="J91" s="17" t="s">
        <v>117</v>
      </c>
      <c r="K91" s="18">
        <f t="shared" si="1"/>
        <v>59.19</v>
      </c>
      <c r="L91" s="20"/>
      <c r="M91" s="23">
        <v>59.19</v>
      </c>
      <c r="N91" s="20"/>
      <c r="O91" s="20"/>
      <c r="XEC91" s="6"/>
      <c r="XED91" s="6"/>
      <c r="XEE91" s="6"/>
      <c r="XEF91" s="6"/>
      <c r="XEG91" s="6"/>
      <c r="XEH91" s="6"/>
      <c r="XEI91" s="6"/>
      <c r="XEJ91" s="6"/>
      <c r="XEK91" s="6"/>
      <c r="XEL91" s="6"/>
      <c r="XEM91" s="6"/>
      <c r="XEN91" s="6"/>
      <c r="XEO91" s="6"/>
      <c r="XEP91" s="6"/>
      <c r="XEQ91" s="6"/>
      <c r="XER91" s="6"/>
      <c r="XES91" s="6"/>
      <c r="XET91" s="6"/>
      <c r="XEU91" s="6"/>
      <c r="XEV91" s="6"/>
      <c r="XEW91" s="6"/>
      <c r="XEX91" s="6"/>
      <c r="XEY91" s="6"/>
      <c r="XEZ91" s="6"/>
      <c r="XFA91" s="6"/>
      <c r="XFB91" s="6"/>
      <c r="XFC91" s="6"/>
      <c r="XFD91" s="6"/>
    </row>
    <row r="92" s="4" customFormat="1" ht="34" customHeight="1" spans="1:15 16357:16384">
      <c r="A92" s="16">
        <f>MAX($A$4:A91)+1</f>
        <v>81</v>
      </c>
      <c r="B92" s="16" t="s">
        <v>239</v>
      </c>
      <c r="C92" s="17" t="s">
        <v>291</v>
      </c>
      <c r="D92" s="17" t="s">
        <v>27</v>
      </c>
      <c r="E92" s="22" t="s">
        <v>34</v>
      </c>
      <c r="F92" s="17" t="s">
        <v>173</v>
      </c>
      <c r="G92" s="17" t="s">
        <v>292</v>
      </c>
      <c r="H92" s="17" t="s">
        <v>293</v>
      </c>
      <c r="I92" s="16" t="s">
        <v>24</v>
      </c>
      <c r="J92" s="17" t="s">
        <v>117</v>
      </c>
      <c r="K92" s="18">
        <f t="shared" si="1"/>
        <v>95.380325</v>
      </c>
      <c r="L92" s="23">
        <v>95.380325</v>
      </c>
      <c r="M92" s="20"/>
      <c r="N92" s="20"/>
      <c r="O92" s="20"/>
      <c r="XEC92" s="6"/>
      <c r="XED92" s="6"/>
      <c r="XEE92" s="6"/>
      <c r="XEF92" s="6"/>
      <c r="XEG92" s="6"/>
      <c r="XEH92" s="6"/>
      <c r="XEI92" s="6"/>
      <c r="XEJ92" s="6"/>
      <c r="XEK92" s="6"/>
      <c r="XEL92" s="6"/>
      <c r="XEM92" s="6"/>
      <c r="XEN92" s="6"/>
      <c r="XEO92" s="6"/>
      <c r="XEP92" s="6"/>
      <c r="XEQ92" s="6"/>
      <c r="XER92" s="6"/>
      <c r="XES92" s="6"/>
      <c r="XET92" s="6"/>
      <c r="XEU92" s="6"/>
      <c r="XEV92" s="6"/>
      <c r="XEW92" s="6"/>
      <c r="XEX92" s="6"/>
      <c r="XEY92" s="6"/>
      <c r="XEZ92" s="6"/>
      <c r="XFA92" s="6"/>
      <c r="XFB92" s="6"/>
      <c r="XFC92" s="6"/>
      <c r="XFD92" s="6"/>
    </row>
    <row r="93" s="4" customFormat="1" ht="34" customHeight="1" spans="1:15 16357:16384">
      <c r="A93" s="16">
        <f>MAX($A$4:A92)+1</f>
        <v>82</v>
      </c>
      <c r="B93" s="16" t="s">
        <v>239</v>
      </c>
      <c r="C93" s="17" t="s">
        <v>294</v>
      </c>
      <c r="D93" s="17" t="s">
        <v>27</v>
      </c>
      <c r="E93" s="22" t="s">
        <v>34</v>
      </c>
      <c r="F93" s="17" t="s">
        <v>49</v>
      </c>
      <c r="G93" s="17" t="s">
        <v>295</v>
      </c>
      <c r="H93" s="17" t="s">
        <v>296</v>
      </c>
      <c r="I93" s="16" t="s">
        <v>24</v>
      </c>
      <c r="J93" s="17" t="s">
        <v>117</v>
      </c>
      <c r="K93" s="18">
        <f t="shared" si="1"/>
        <v>178.68</v>
      </c>
      <c r="L93" s="23">
        <v>178.68</v>
      </c>
      <c r="M93" s="20"/>
      <c r="N93" s="20"/>
      <c r="O93" s="20"/>
      <c r="XEC93" s="6"/>
      <c r="XED93" s="6"/>
      <c r="XEE93" s="6"/>
      <c r="XEF93" s="6"/>
      <c r="XEG93" s="6"/>
      <c r="XEH93" s="6"/>
      <c r="XEI93" s="6"/>
      <c r="XEJ93" s="6"/>
      <c r="XEK93" s="6"/>
      <c r="XEL93" s="6"/>
      <c r="XEM93" s="6"/>
      <c r="XEN93" s="6"/>
      <c r="XEO93" s="6"/>
      <c r="XEP93" s="6"/>
      <c r="XEQ93" s="6"/>
      <c r="XER93" s="6"/>
      <c r="XES93" s="6"/>
      <c r="XET93" s="6"/>
      <c r="XEU93" s="6"/>
      <c r="XEV93" s="6"/>
      <c r="XEW93" s="6"/>
      <c r="XEX93" s="6"/>
      <c r="XEY93" s="6"/>
      <c r="XEZ93" s="6"/>
      <c r="XFA93" s="6"/>
      <c r="XFB93" s="6"/>
      <c r="XFC93" s="6"/>
      <c r="XFD93" s="6"/>
    </row>
    <row r="94" s="4" customFormat="1" ht="34" customHeight="1" spans="1:15 16357:16384">
      <c r="A94" s="16">
        <f>MAX($A$4:A93)+1</f>
        <v>83</v>
      </c>
      <c r="B94" s="16" t="s">
        <v>239</v>
      </c>
      <c r="C94" s="17" t="s">
        <v>297</v>
      </c>
      <c r="D94" s="17" t="s">
        <v>27</v>
      </c>
      <c r="E94" s="22" t="s">
        <v>298</v>
      </c>
      <c r="F94" s="17" t="s">
        <v>49</v>
      </c>
      <c r="G94" s="17" t="s">
        <v>299</v>
      </c>
      <c r="H94" s="17" t="s">
        <v>300</v>
      </c>
      <c r="I94" s="16" t="s">
        <v>24</v>
      </c>
      <c r="J94" s="17" t="s">
        <v>117</v>
      </c>
      <c r="K94" s="18">
        <f t="shared" si="1"/>
        <v>126.5816</v>
      </c>
      <c r="L94" s="22">
        <v>126.5816</v>
      </c>
      <c r="M94" s="20"/>
      <c r="N94" s="20"/>
      <c r="O94" s="20"/>
      <c r="XEC94" s="6"/>
      <c r="XED94" s="6"/>
      <c r="XEE94" s="6"/>
      <c r="XEF94" s="6"/>
      <c r="XEG94" s="6"/>
      <c r="XEH94" s="6"/>
      <c r="XEI94" s="6"/>
      <c r="XEJ94" s="6"/>
      <c r="XEK94" s="6"/>
      <c r="XEL94" s="6"/>
      <c r="XEM94" s="6"/>
      <c r="XEN94" s="6"/>
      <c r="XEO94" s="6"/>
      <c r="XEP94" s="6"/>
      <c r="XEQ94" s="6"/>
      <c r="XER94" s="6"/>
      <c r="XES94" s="6"/>
      <c r="XET94" s="6"/>
      <c r="XEU94" s="6"/>
      <c r="XEV94" s="6"/>
      <c r="XEW94" s="6"/>
      <c r="XEX94" s="6"/>
      <c r="XEY94" s="6"/>
      <c r="XEZ94" s="6"/>
      <c r="XFA94" s="6"/>
      <c r="XFB94" s="6"/>
      <c r="XFC94" s="6"/>
      <c r="XFD94" s="6"/>
    </row>
    <row r="95" s="4" customFormat="1" ht="34" customHeight="1" spans="1:15 16357:16384">
      <c r="A95" s="24"/>
      <c r="B95" s="24"/>
      <c r="C95" s="17" t="s">
        <v>301</v>
      </c>
      <c r="D95" s="17" t="s">
        <v>27</v>
      </c>
      <c r="E95" s="22" t="s">
        <v>298</v>
      </c>
      <c r="F95" s="17" t="s">
        <v>49</v>
      </c>
      <c r="G95" s="17" t="s">
        <v>299</v>
      </c>
      <c r="H95" s="17" t="s">
        <v>300</v>
      </c>
      <c r="I95" s="16" t="s">
        <v>167</v>
      </c>
      <c r="J95" s="17" t="s">
        <v>198</v>
      </c>
      <c r="K95" s="18">
        <f t="shared" si="1"/>
        <v>19.6984</v>
      </c>
      <c r="L95" s="20"/>
      <c r="M95" s="20"/>
      <c r="N95" s="21">
        <v>19.6984</v>
      </c>
      <c r="O95" s="20"/>
      <c r="XEC95" s="6"/>
      <c r="XED95" s="6"/>
      <c r="XEE95" s="6"/>
      <c r="XEF95" s="6"/>
      <c r="XEG95" s="6"/>
      <c r="XEH95" s="6"/>
      <c r="XEI95" s="6"/>
      <c r="XEJ95" s="6"/>
      <c r="XEK95" s="6"/>
      <c r="XEL95" s="6"/>
      <c r="XEM95" s="6"/>
      <c r="XEN95" s="6"/>
      <c r="XEO95" s="6"/>
      <c r="XEP95" s="6"/>
      <c r="XEQ95" s="6"/>
      <c r="XER95" s="6"/>
      <c r="XES95" s="6"/>
      <c r="XET95" s="6"/>
      <c r="XEU95" s="6"/>
      <c r="XEV95" s="6"/>
      <c r="XEW95" s="6"/>
      <c r="XEX95" s="6"/>
      <c r="XEY95" s="6"/>
      <c r="XEZ95" s="6"/>
      <c r="XFA95" s="6"/>
      <c r="XFB95" s="6"/>
      <c r="XFC95" s="6"/>
      <c r="XFD95" s="6"/>
    </row>
    <row r="96" s="4" customFormat="1" ht="34" customHeight="1" spans="1:15 16357:16384">
      <c r="A96" s="16">
        <f>MAX($A$4:A95)+1</f>
        <v>84</v>
      </c>
      <c r="B96" s="16" t="s">
        <v>239</v>
      </c>
      <c r="C96" s="17" t="s">
        <v>302</v>
      </c>
      <c r="D96" s="17" t="s">
        <v>27</v>
      </c>
      <c r="E96" s="22" t="s">
        <v>34</v>
      </c>
      <c r="F96" s="17" t="s">
        <v>49</v>
      </c>
      <c r="G96" s="17" t="s">
        <v>95</v>
      </c>
      <c r="H96" s="17" t="s">
        <v>303</v>
      </c>
      <c r="I96" s="28" t="s">
        <v>24</v>
      </c>
      <c r="J96" s="17" t="s">
        <v>117</v>
      </c>
      <c r="K96" s="18">
        <f t="shared" si="1"/>
        <v>49.585</v>
      </c>
      <c r="L96" s="23">
        <v>49.585</v>
      </c>
      <c r="M96" s="20"/>
      <c r="N96" s="20"/>
      <c r="O96" s="20"/>
      <c r="XEC96" s="6"/>
      <c r="XED96" s="6"/>
      <c r="XEE96" s="6"/>
      <c r="XEF96" s="6"/>
      <c r="XEG96" s="6"/>
      <c r="XEH96" s="6"/>
      <c r="XEI96" s="6"/>
      <c r="XEJ96" s="6"/>
      <c r="XEK96" s="6"/>
      <c r="XEL96" s="6"/>
      <c r="XEM96" s="6"/>
      <c r="XEN96" s="6"/>
      <c r="XEO96" s="6"/>
      <c r="XEP96" s="6"/>
      <c r="XEQ96" s="6"/>
      <c r="XER96" s="6"/>
      <c r="XES96" s="6"/>
      <c r="XET96" s="6"/>
      <c r="XEU96" s="6"/>
      <c r="XEV96" s="6"/>
      <c r="XEW96" s="6"/>
      <c r="XEX96" s="6"/>
      <c r="XEY96" s="6"/>
      <c r="XEZ96" s="6"/>
      <c r="XFA96" s="6"/>
      <c r="XFB96" s="6"/>
      <c r="XFC96" s="6"/>
      <c r="XFD96" s="6"/>
    </row>
    <row r="97" s="4" customFormat="1" ht="34" customHeight="1" spans="1:15 16357:16384">
      <c r="A97" s="16">
        <f>MAX($A$4:A96)+1</f>
        <v>85</v>
      </c>
      <c r="B97" s="16" t="s">
        <v>239</v>
      </c>
      <c r="C97" s="17" t="s">
        <v>304</v>
      </c>
      <c r="D97" s="17" t="s">
        <v>27</v>
      </c>
      <c r="E97" s="22" t="s">
        <v>34</v>
      </c>
      <c r="F97" s="17" t="s">
        <v>188</v>
      </c>
      <c r="G97" s="17" t="s">
        <v>305</v>
      </c>
      <c r="H97" s="17" t="s">
        <v>306</v>
      </c>
      <c r="I97" s="16" t="s">
        <v>32</v>
      </c>
      <c r="J97" s="17" t="s">
        <v>25</v>
      </c>
      <c r="K97" s="18">
        <f t="shared" si="1"/>
        <v>119.58</v>
      </c>
      <c r="L97" s="20"/>
      <c r="M97" s="23">
        <v>119.58</v>
      </c>
      <c r="N97" s="20"/>
      <c r="O97" s="20"/>
      <c r="XEC97" s="6"/>
      <c r="XED97" s="6"/>
      <c r="XEE97" s="6"/>
      <c r="XEF97" s="6"/>
      <c r="XEG97" s="6"/>
      <c r="XEH97" s="6"/>
      <c r="XEI97" s="6"/>
      <c r="XEJ97" s="6"/>
      <c r="XEK97" s="6"/>
      <c r="XEL97" s="6"/>
      <c r="XEM97" s="6"/>
      <c r="XEN97" s="6"/>
      <c r="XEO97" s="6"/>
      <c r="XEP97" s="6"/>
      <c r="XEQ97" s="6"/>
      <c r="XER97" s="6"/>
      <c r="XES97" s="6"/>
      <c r="XET97" s="6"/>
      <c r="XEU97" s="6"/>
      <c r="XEV97" s="6"/>
      <c r="XEW97" s="6"/>
      <c r="XEX97" s="6"/>
      <c r="XEY97" s="6"/>
      <c r="XEZ97" s="6"/>
      <c r="XFA97" s="6"/>
      <c r="XFB97" s="6"/>
      <c r="XFC97" s="6"/>
      <c r="XFD97" s="6"/>
    </row>
    <row r="98" s="4" customFormat="1" ht="34" customHeight="1" spans="1:15 16357:16384">
      <c r="A98" s="16">
        <f>MAX($A$4:A97)+1</f>
        <v>86</v>
      </c>
      <c r="B98" s="16" t="s">
        <v>239</v>
      </c>
      <c r="C98" s="17" t="s">
        <v>307</v>
      </c>
      <c r="D98" s="17" t="s">
        <v>27</v>
      </c>
      <c r="E98" s="22" t="s">
        <v>34</v>
      </c>
      <c r="F98" s="17" t="s">
        <v>188</v>
      </c>
      <c r="G98" s="17" t="s">
        <v>308</v>
      </c>
      <c r="H98" s="17" t="s">
        <v>309</v>
      </c>
      <c r="I98" s="16" t="s">
        <v>167</v>
      </c>
      <c r="J98" s="17" t="s">
        <v>168</v>
      </c>
      <c r="K98" s="18">
        <f t="shared" si="1"/>
        <v>9.9809</v>
      </c>
      <c r="L98" s="20"/>
      <c r="M98" s="20"/>
      <c r="N98" s="23">
        <v>9.9809</v>
      </c>
      <c r="O98" s="20"/>
      <c r="XEC98" s="6"/>
      <c r="XED98" s="6"/>
      <c r="XEE98" s="6"/>
      <c r="XEF98" s="6"/>
      <c r="XEG98" s="6"/>
      <c r="XEH98" s="6"/>
      <c r="XEI98" s="6"/>
      <c r="XEJ98" s="6"/>
      <c r="XEK98" s="6"/>
      <c r="XEL98" s="6"/>
      <c r="XEM98" s="6"/>
      <c r="XEN98" s="6"/>
      <c r="XEO98" s="6"/>
      <c r="XEP98" s="6"/>
      <c r="XEQ98" s="6"/>
      <c r="XER98" s="6"/>
      <c r="XES98" s="6"/>
      <c r="XET98" s="6"/>
      <c r="XEU98" s="6"/>
      <c r="XEV98" s="6"/>
      <c r="XEW98" s="6"/>
      <c r="XEX98" s="6"/>
      <c r="XEY98" s="6"/>
      <c r="XEZ98" s="6"/>
      <c r="XFA98" s="6"/>
      <c r="XFB98" s="6"/>
      <c r="XFC98" s="6"/>
      <c r="XFD98" s="6"/>
    </row>
    <row r="99" s="4" customFormat="1" ht="34" customHeight="1" spans="1:15 16357:16384">
      <c r="A99" s="16">
        <f>MAX($A$4:A98)+1</f>
        <v>87</v>
      </c>
      <c r="B99" s="16" t="s">
        <v>239</v>
      </c>
      <c r="C99" s="17" t="s">
        <v>310</v>
      </c>
      <c r="D99" s="17" t="s">
        <v>27</v>
      </c>
      <c r="E99" s="22" t="s">
        <v>34</v>
      </c>
      <c r="F99" s="17" t="s">
        <v>188</v>
      </c>
      <c r="G99" s="17" t="s">
        <v>311</v>
      </c>
      <c r="H99" s="17" t="s">
        <v>312</v>
      </c>
      <c r="I99" s="16" t="s">
        <v>167</v>
      </c>
      <c r="J99" s="17" t="s">
        <v>168</v>
      </c>
      <c r="K99" s="18">
        <f t="shared" si="1"/>
        <v>59.28</v>
      </c>
      <c r="L99" s="20"/>
      <c r="M99" s="20"/>
      <c r="N99" s="23">
        <v>59.28</v>
      </c>
      <c r="O99" s="20"/>
      <c r="XEC99" s="6"/>
      <c r="XED99" s="6"/>
      <c r="XEE99" s="6"/>
      <c r="XEF99" s="6"/>
      <c r="XEG99" s="6"/>
      <c r="XEH99" s="6"/>
      <c r="XEI99" s="6"/>
      <c r="XEJ99" s="6"/>
      <c r="XEK99" s="6"/>
      <c r="XEL99" s="6"/>
      <c r="XEM99" s="6"/>
      <c r="XEN99" s="6"/>
      <c r="XEO99" s="6"/>
      <c r="XEP99" s="6"/>
      <c r="XEQ99" s="6"/>
      <c r="XER99" s="6"/>
      <c r="XES99" s="6"/>
      <c r="XET99" s="6"/>
      <c r="XEU99" s="6"/>
      <c r="XEV99" s="6"/>
      <c r="XEW99" s="6"/>
      <c r="XEX99" s="6"/>
      <c r="XEY99" s="6"/>
      <c r="XEZ99" s="6"/>
      <c r="XFA99" s="6"/>
      <c r="XFB99" s="6"/>
      <c r="XFC99" s="6"/>
      <c r="XFD99" s="6"/>
    </row>
    <row r="100" s="4" customFormat="1" ht="34" customHeight="1" spans="1:15 16357:16384">
      <c r="A100" s="16">
        <f>MAX($A$4:A99)+1</f>
        <v>88</v>
      </c>
      <c r="B100" s="16" t="s">
        <v>239</v>
      </c>
      <c r="C100" s="17" t="s">
        <v>313</v>
      </c>
      <c r="D100" s="17" t="s">
        <v>27</v>
      </c>
      <c r="E100" s="22" t="s">
        <v>60</v>
      </c>
      <c r="F100" s="17" t="s">
        <v>188</v>
      </c>
      <c r="G100" s="17" t="s">
        <v>314</v>
      </c>
      <c r="H100" s="17" t="s">
        <v>315</v>
      </c>
      <c r="I100" s="16" t="s">
        <v>24</v>
      </c>
      <c r="J100" s="17" t="s">
        <v>25</v>
      </c>
      <c r="K100" s="18">
        <f t="shared" si="1"/>
        <v>43.421</v>
      </c>
      <c r="L100" s="23">
        <v>43.421</v>
      </c>
      <c r="M100" s="20"/>
      <c r="N100" s="20"/>
      <c r="O100" s="20"/>
      <c r="XEC100" s="6"/>
      <c r="XED100" s="6"/>
      <c r="XEE100" s="6"/>
      <c r="XEF100" s="6"/>
      <c r="XEG100" s="6"/>
      <c r="XEH100" s="6"/>
      <c r="XEI100" s="6"/>
      <c r="XEJ100" s="6"/>
      <c r="XEK100" s="6"/>
      <c r="XEL100" s="6"/>
      <c r="XEM100" s="6"/>
      <c r="XEN100" s="6"/>
      <c r="XEO100" s="6"/>
      <c r="XEP100" s="6"/>
      <c r="XEQ100" s="6"/>
      <c r="XER100" s="6"/>
      <c r="XES100" s="6"/>
      <c r="XET100" s="6"/>
      <c r="XEU100" s="6"/>
      <c r="XEV100" s="6"/>
      <c r="XEW100" s="6"/>
      <c r="XEX100" s="6"/>
      <c r="XEY100" s="6"/>
      <c r="XEZ100" s="6"/>
      <c r="XFA100" s="6"/>
      <c r="XFB100" s="6"/>
      <c r="XFC100" s="6"/>
      <c r="XFD100" s="6"/>
    </row>
    <row r="101" s="4" customFormat="1" ht="34" customHeight="1" spans="1:15 16357:16384">
      <c r="A101" s="16">
        <f>MAX($A$4:A100)+1</f>
        <v>89</v>
      </c>
      <c r="B101" s="16" t="s">
        <v>239</v>
      </c>
      <c r="C101" s="17" t="s">
        <v>316</v>
      </c>
      <c r="D101" s="17" t="s">
        <v>27</v>
      </c>
      <c r="E101" s="22" t="s">
        <v>34</v>
      </c>
      <c r="F101" s="17" t="s">
        <v>29</v>
      </c>
      <c r="G101" s="17" t="s">
        <v>317</v>
      </c>
      <c r="H101" s="17" t="s">
        <v>318</v>
      </c>
      <c r="I101" s="16" t="s">
        <v>32</v>
      </c>
      <c r="J101" s="17" t="s">
        <v>117</v>
      </c>
      <c r="K101" s="18">
        <f t="shared" si="1"/>
        <v>189.8005</v>
      </c>
      <c r="L101" s="20"/>
      <c r="M101" s="22">
        <v>189.8005</v>
      </c>
      <c r="N101" s="20"/>
      <c r="O101" s="20"/>
      <c r="XEC101" s="6"/>
      <c r="XED101" s="6"/>
      <c r="XEE101" s="6"/>
      <c r="XEF101" s="6"/>
      <c r="XEG101" s="6"/>
      <c r="XEH101" s="6"/>
      <c r="XEI101" s="6"/>
      <c r="XEJ101" s="6"/>
      <c r="XEK101" s="6"/>
      <c r="XEL101" s="6"/>
      <c r="XEM101" s="6"/>
      <c r="XEN101" s="6"/>
      <c r="XEO101" s="6"/>
      <c r="XEP101" s="6"/>
      <c r="XEQ101" s="6"/>
      <c r="XER101" s="6"/>
      <c r="XES101" s="6"/>
      <c r="XET101" s="6"/>
      <c r="XEU101" s="6"/>
      <c r="XEV101" s="6"/>
      <c r="XEW101" s="6"/>
      <c r="XEX101" s="6"/>
      <c r="XEY101" s="6"/>
      <c r="XEZ101" s="6"/>
      <c r="XFA101" s="6"/>
      <c r="XFB101" s="6"/>
      <c r="XFC101" s="6"/>
      <c r="XFD101" s="6"/>
    </row>
    <row r="102" s="4" customFormat="1" ht="34" customHeight="1" spans="1:15 16357:16384">
      <c r="A102" s="24"/>
      <c r="B102" s="24"/>
      <c r="C102" s="17" t="s">
        <v>319</v>
      </c>
      <c r="D102" s="17" t="s">
        <v>27</v>
      </c>
      <c r="E102" s="22" t="s">
        <v>34</v>
      </c>
      <c r="F102" s="17" t="s">
        <v>29</v>
      </c>
      <c r="G102" s="17" t="s">
        <v>317</v>
      </c>
      <c r="H102" s="17" t="s">
        <v>318</v>
      </c>
      <c r="I102" s="16" t="s">
        <v>167</v>
      </c>
      <c r="J102" s="17" t="s">
        <v>198</v>
      </c>
      <c r="K102" s="18">
        <f t="shared" si="1"/>
        <v>3.5295</v>
      </c>
      <c r="L102" s="20"/>
      <c r="M102" s="20"/>
      <c r="N102" s="21">
        <v>3.5295</v>
      </c>
      <c r="O102" s="20"/>
      <c r="XEC102" s="6"/>
      <c r="XED102" s="6"/>
      <c r="XEE102" s="6"/>
      <c r="XEF102" s="6"/>
      <c r="XEG102" s="6"/>
      <c r="XEH102" s="6"/>
      <c r="XEI102" s="6"/>
      <c r="XEJ102" s="6"/>
      <c r="XEK102" s="6"/>
      <c r="XEL102" s="6"/>
      <c r="XEM102" s="6"/>
      <c r="XEN102" s="6"/>
      <c r="XEO102" s="6"/>
      <c r="XEP102" s="6"/>
      <c r="XEQ102" s="6"/>
      <c r="XER102" s="6"/>
      <c r="XES102" s="6"/>
      <c r="XET102" s="6"/>
      <c r="XEU102" s="6"/>
      <c r="XEV102" s="6"/>
      <c r="XEW102" s="6"/>
      <c r="XEX102" s="6"/>
      <c r="XEY102" s="6"/>
      <c r="XEZ102" s="6"/>
      <c r="XFA102" s="6"/>
      <c r="XFB102" s="6"/>
      <c r="XFC102" s="6"/>
      <c r="XFD102" s="6"/>
    </row>
    <row r="103" s="4" customFormat="1" ht="34" customHeight="1" spans="1:15 16357:16384">
      <c r="A103" s="16">
        <f>MAX($A$4:A102)+1</f>
        <v>90</v>
      </c>
      <c r="B103" s="16" t="s">
        <v>239</v>
      </c>
      <c r="C103" s="17" t="s">
        <v>320</v>
      </c>
      <c r="D103" s="17" t="s">
        <v>27</v>
      </c>
      <c r="E103" s="22" t="s">
        <v>34</v>
      </c>
      <c r="F103" s="17" t="s">
        <v>40</v>
      </c>
      <c r="G103" s="17" t="s">
        <v>321</v>
      </c>
      <c r="H103" s="17" t="s">
        <v>322</v>
      </c>
      <c r="I103" s="16" t="s">
        <v>167</v>
      </c>
      <c r="J103" s="17" t="s">
        <v>168</v>
      </c>
      <c r="K103" s="18">
        <f t="shared" si="1"/>
        <v>72.4</v>
      </c>
      <c r="L103" s="20"/>
      <c r="M103" s="20"/>
      <c r="N103" s="21">
        <v>72.4</v>
      </c>
      <c r="O103" s="20"/>
      <c r="XEC103" s="6"/>
      <c r="XED103" s="6"/>
      <c r="XEE103" s="6"/>
      <c r="XEF103" s="6"/>
      <c r="XEG103" s="6"/>
      <c r="XEH103" s="6"/>
      <c r="XEI103" s="6"/>
      <c r="XEJ103" s="6"/>
      <c r="XEK103" s="6"/>
      <c r="XEL103" s="6"/>
      <c r="XEM103" s="6"/>
      <c r="XEN103" s="6"/>
      <c r="XEO103" s="6"/>
      <c r="XEP103" s="6"/>
      <c r="XEQ103" s="6"/>
      <c r="XER103" s="6"/>
      <c r="XES103" s="6"/>
      <c r="XET103" s="6"/>
      <c r="XEU103" s="6"/>
      <c r="XEV103" s="6"/>
      <c r="XEW103" s="6"/>
      <c r="XEX103" s="6"/>
      <c r="XEY103" s="6"/>
      <c r="XEZ103" s="6"/>
      <c r="XFA103" s="6"/>
      <c r="XFB103" s="6"/>
      <c r="XFC103" s="6"/>
      <c r="XFD103" s="6"/>
    </row>
    <row r="104" s="4" customFormat="1" ht="34" customHeight="1" spans="1:15 16357:16384">
      <c r="A104" s="16">
        <f>MAX($A$4:A103)+1</f>
        <v>91</v>
      </c>
      <c r="B104" s="22" t="s">
        <v>239</v>
      </c>
      <c r="C104" s="17" t="s">
        <v>323</v>
      </c>
      <c r="D104" s="17" t="s">
        <v>27</v>
      </c>
      <c r="E104" s="22" t="s">
        <v>34</v>
      </c>
      <c r="F104" s="17" t="s">
        <v>40</v>
      </c>
      <c r="G104" s="17" t="s">
        <v>324</v>
      </c>
      <c r="H104" s="17" t="s">
        <v>325</v>
      </c>
      <c r="I104" s="16" t="s">
        <v>24</v>
      </c>
      <c r="J104" s="17" t="s">
        <v>117</v>
      </c>
      <c r="K104" s="18">
        <f t="shared" si="1"/>
        <v>168.4543</v>
      </c>
      <c r="L104" s="29">
        <v>168.4543</v>
      </c>
      <c r="M104" s="20"/>
      <c r="N104" s="20"/>
      <c r="O104" s="20"/>
      <c r="XEC104" s="6"/>
      <c r="XED104" s="6"/>
      <c r="XEE104" s="6"/>
      <c r="XEF104" s="6"/>
      <c r="XEG104" s="6"/>
      <c r="XEH104" s="6"/>
      <c r="XEI104" s="6"/>
      <c r="XEJ104" s="6"/>
      <c r="XEK104" s="6"/>
      <c r="XEL104" s="6"/>
      <c r="XEM104" s="6"/>
      <c r="XEN104" s="6"/>
      <c r="XEO104" s="6"/>
      <c r="XEP104" s="6"/>
      <c r="XEQ104" s="6"/>
      <c r="XER104" s="6"/>
      <c r="XES104" s="6"/>
      <c r="XET104" s="6"/>
      <c r="XEU104" s="6"/>
      <c r="XEV104" s="6"/>
      <c r="XEW104" s="6"/>
      <c r="XEX104" s="6"/>
      <c r="XEY104" s="6"/>
      <c r="XEZ104" s="6"/>
      <c r="XFA104" s="6"/>
      <c r="XFB104" s="6"/>
      <c r="XFC104" s="6"/>
      <c r="XFD104" s="6"/>
    </row>
    <row r="105" s="4" customFormat="1" ht="34" customHeight="1" spans="1:15 16357:16384">
      <c r="A105" s="30"/>
      <c r="B105" s="31"/>
      <c r="C105" s="17" t="s">
        <v>326</v>
      </c>
      <c r="D105" s="17" t="s">
        <v>27</v>
      </c>
      <c r="E105" s="22" t="s">
        <v>34</v>
      </c>
      <c r="F105" s="17" t="s">
        <v>40</v>
      </c>
      <c r="G105" s="17" t="s">
        <v>324</v>
      </c>
      <c r="H105" s="17" t="s">
        <v>325</v>
      </c>
      <c r="I105" s="16" t="s">
        <v>32</v>
      </c>
      <c r="J105" s="17" t="s">
        <v>117</v>
      </c>
      <c r="K105" s="18">
        <f t="shared" si="1"/>
        <v>8.0915</v>
      </c>
      <c r="L105" s="20"/>
      <c r="M105" s="29">
        <v>8.0915</v>
      </c>
      <c r="N105" s="20"/>
      <c r="O105" s="20"/>
      <c r="XEC105" s="6"/>
      <c r="XED105" s="6"/>
      <c r="XEE105" s="6"/>
      <c r="XEF105" s="6"/>
      <c r="XEG105" s="6"/>
      <c r="XEH105" s="6"/>
      <c r="XEI105" s="6"/>
      <c r="XEJ105" s="6"/>
      <c r="XEK105" s="6"/>
      <c r="XEL105" s="6"/>
      <c r="XEM105" s="6"/>
      <c r="XEN105" s="6"/>
      <c r="XEO105" s="6"/>
      <c r="XEP105" s="6"/>
      <c r="XEQ105" s="6"/>
      <c r="XER105" s="6"/>
      <c r="XES105" s="6"/>
      <c r="XET105" s="6"/>
      <c r="XEU105" s="6"/>
      <c r="XEV105" s="6"/>
      <c r="XEW105" s="6"/>
      <c r="XEX105" s="6"/>
      <c r="XEY105" s="6"/>
      <c r="XEZ105" s="6"/>
      <c r="XFA105" s="6"/>
      <c r="XFB105" s="6"/>
      <c r="XFC105" s="6"/>
      <c r="XFD105" s="6"/>
    </row>
    <row r="106" s="4" customFormat="1" ht="34" customHeight="1" spans="1:15 16357:16384">
      <c r="A106" s="25"/>
      <c r="B106" s="26"/>
      <c r="C106" s="17" t="s">
        <v>327</v>
      </c>
      <c r="D106" s="17" t="s">
        <v>27</v>
      </c>
      <c r="E106" s="22" t="s">
        <v>34</v>
      </c>
      <c r="F106" s="17" t="s">
        <v>40</v>
      </c>
      <c r="G106" s="17" t="s">
        <v>324</v>
      </c>
      <c r="H106" s="17" t="s">
        <v>325</v>
      </c>
      <c r="I106" s="16" t="s">
        <v>167</v>
      </c>
      <c r="J106" s="17" t="s">
        <v>168</v>
      </c>
      <c r="K106" s="18">
        <f t="shared" si="1"/>
        <v>3.484898</v>
      </c>
      <c r="L106" s="20"/>
      <c r="M106" s="20"/>
      <c r="N106" s="21">
        <v>3.484898</v>
      </c>
      <c r="O106" s="20"/>
      <c r="XEC106" s="6"/>
      <c r="XED106" s="6"/>
      <c r="XEE106" s="6"/>
      <c r="XEF106" s="6"/>
      <c r="XEG106" s="6"/>
      <c r="XEH106" s="6"/>
      <c r="XEI106" s="6"/>
      <c r="XEJ106" s="6"/>
      <c r="XEK106" s="6"/>
      <c r="XEL106" s="6"/>
      <c r="XEM106" s="6"/>
      <c r="XEN106" s="6"/>
      <c r="XEO106" s="6"/>
      <c r="XEP106" s="6"/>
      <c r="XEQ106" s="6"/>
      <c r="XER106" s="6"/>
      <c r="XES106" s="6"/>
      <c r="XET106" s="6"/>
      <c r="XEU106" s="6"/>
      <c r="XEV106" s="6"/>
      <c r="XEW106" s="6"/>
      <c r="XEX106" s="6"/>
      <c r="XEY106" s="6"/>
      <c r="XEZ106" s="6"/>
      <c r="XFA106" s="6"/>
      <c r="XFB106" s="6"/>
      <c r="XFC106" s="6"/>
      <c r="XFD106" s="6"/>
    </row>
    <row r="107" s="4" customFormat="1" ht="34" customHeight="1" spans="1:15 16357:16384">
      <c r="A107" s="24"/>
      <c r="B107" s="27"/>
      <c r="C107" s="17" t="s">
        <v>328</v>
      </c>
      <c r="D107" s="17" t="s">
        <v>27</v>
      </c>
      <c r="E107" s="22" t="s">
        <v>34</v>
      </c>
      <c r="F107" s="17" t="s">
        <v>40</v>
      </c>
      <c r="G107" s="17" t="s">
        <v>324</v>
      </c>
      <c r="H107" s="17" t="s">
        <v>325</v>
      </c>
      <c r="I107" s="16" t="s">
        <v>167</v>
      </c>
      <c r="J107" s="17" t="s">
        <v>198</v>
      </c>
      <c r="K107" s="18">
        <f t="shared" si="1"/>
        <v>9.249302</v>
      </c>
      <c r="L107" s="20"/>
      <c r="M107" s="20"/>
      <c r="N107" s="22">
        <v>9.249302</v>
      </c>
      <c r="O107" s="20"/>
      <c r="XEC107" s="6"/>
      <c r="XED107" s="6"/>
      <c r="XEE107" s="6"/>
      <c r="XEF107" s="6"/>
      <c r="XEG107" s="6"/>
      <c r="XEH107" s="6"/>
      <c r="XEI107" s="6"/>
      <c r="XEJ107" s="6"/>
      <c r="XEK107" s="6"/>
      <c r="XEL107" s="6"/>
      <c r="XEM107" s="6"/>
      <c r="XEN107" s="6"/>
      <c r="XEO107" s="6"/>
      <c r="XEP107" s="6"/>
      <c r="XEQ107" s="6"/>
      <c r="XER107" s="6"/>
      <c r="XES107" s="6"/>
      <c r="XET107" s="6"/>
      <c r="XEU107" s="6"/>
      <c r="XEV107" s="6"/>
      <c r="XEW107" s="6"/>
      <c r="XEX107" s="6"/>
      <c r="XEY107" s="6"/>
      <c r="XEZ107" s="6"/>
      <c r="XFA107" s="6"/>
      <c r="XFB107" s="6"/>
      <c r="XFC107" s="6"/>
      <c r="XFD107" s="6"/>
    </row>
    <row r="108" s="4" customFormat="1" ht="34" customHeight="1" spans="1:15 16357:16384">
      <c r="A108" s="16">
        <f>MAX($A$4:A107)+1</f>
        <v>92</v>
      </c>
      <c r="B108" s="16" t="s">
        <v>239</v>
      </c>
      <c r="C108" s="17" t="s">
        <v>329</v>
      </c>
      <c r="D108" s="17" t="s">
        <v>27</v>
      </c>
      <c r="E108" s="22" t="s">
        <v>34</v>
      </c>
      <c r="F108" s="17" t="s">
        <v>40</v>
      </c>
      <c r="G108" s="17" t="s">
        <v>330</v>
      </c>
      <c r="H108" s="17" t="s">
        <v>331</v>
      </c>
      <c r="I108" s="16" t="s">
        <v>167</v>
      </c>
      <c r="J108" s="17" t="s">
        <v>168</v>
      </c>
      <c r="K108" s="18">
        <f t="shared" si="1"/>
        <v>92.56</v>
      </c>
      <c r="L108" s="20"/>
      <c r="M108" s="20"/>
      <c r="N108" s="23">
        <v>92.56</v>
      </c>
      <c r="O108" s="20"/>
      <c r="XEC108" s="6"/>
      <c r="XED108" s="6"/>
      <c r="XEE108" s="6"/>
      <c r="XEF108" s="6"/>
      <c r="XEG108" s="6"/>
      <c r="XEH108" s="6"/>
      <c r="XEI108" s="6"/>
      <c r="XEJ108" s="6"/>
      <c r="XEK108" s="6"/>
      <c r="XEL108" s="6"/>
      <c r="XEM108" s="6"/>
      <c r="XEN108" s="6"/>
      <c r="XEO108" s="6"/>
      <c r="XEP108" s="6"/>
      <c r="XEQ108" s="6"/>
      <c r="XER108" s="6"/>
      <c r="XES108" s="6"/>
      <c r="XET108" s="6"/>
      <c r="XEU108" s="6"/>
      <c r="XEV108" s="6"/>
      <c r="XEW108" s="6"/>
      <c r="XEX108" s="6"/>
      <c r="XEY108" s="6"/>
      <c r="XEZ108" s="6"/>
      <c r="XFA108" s="6"/>
      <c r="XFB108" s="6"/>
      <c r="XFC108" s="6"/>
      <c r="XFD108" s="6"/>
    </row>
    <row r="109" s="4" customFormat="1" ht="34" customHeight="1" spans="1:15 16357:16384">
      <c r="A109" s="16">
        <f>MAX($A$4:A108)+1</f>
        <v>93</v>
      </c>
      <c r="B109" s="16" t="s">
        <v>239</v>
      </c>
      <c r="C109" s="17" t="s">
        <v>332</v>
      </c>
      <c r="D109" s="17" t="s">
        <v>27</v>
      </c>
      <c r="E109" s="22" t="s">
        <v>34</v>
      </c>
      <c r="F109" s="17" t="s">
        <v>215</v>
      </c>
      <c r="G109" s="17" t="s">
        <v>216</v>
      </c>
      <c r="H109" s="17" t="s">
        <v>333</v>
      </c>
      <c r="I109" s="16" t="s">
        <v>24</v>
      </c>
      <c r="J109" s="17" t="s">
        <v>117</v>
      </c>
      <c r="K109" s="18">
        <f t="shared" si="1"/>
        <v>61.267</v>
      </c>
      <c r="L109" s="23">
        <v>61.267</v>
      </c>
      <c r="M109" s="20"/>
      <c r="N109" s="20"/>
      <c r="O109" s="20"/>
      <c r="XEC109" s="6"/>
      <c r="XED109" s="6"/>
      <c r="XEE109" s="6"/>
      <c r="XEF109" s="6"/>
      <c r="XEG109" s="6"/>
      <c r="XEH109" s="6"/>
      <c r="XEI109" s="6"/>
      <c r="XEJ109" s="6"/>
      <c r="XEK109" s="6"/>
      <c r="XEL109" s="6"/>
      <c r="XEM109" s="6"/>
      <c r="XEN109" s="6"/>
      <c r="XEO109" s="6"/>
      <c r="XEP109" s="6"/>
      <c r="XEQ109" s="6"/>
      <c r="XER109" s="6"/>
      <c r="XES109" s="6"/>
      <c r="XET109" s="6"/>
      <c r="XEU109" s="6"/>
      <c r="XEV109" s="6"/>
      <c r="XEW109" s="6"/>
      <c r="XEX109" s="6"/>
      <c r="XEY109" s="6"/>
      <c r="XEZ109" s="6"/>
      <c r="XFA109" s="6"/>
      <c r="XFB109" s="6"/>
      <c r="XFC109" s="6"/>
      <c r="XFD109" s="6"/>
    </row>
    <row r="110" s="4" customFormat="1" ht="34" customHeight="1" spans="1:15 16357:16384">
      <c r="A110" s="16">
        <f>MAX($A$4:A109)+1</f>
        <v>94</v>
      </c>
      <c r="B110" s="16" t="s">
        <v>239</v>
      </c>
      <c r="C110" s="17" t="s">
        <v>334</v>
      </c>
      <c r="D110" s="17" t="s">
        <v>27</v>
      </c>
      <c r="E110" s="22" t="s">
        <v>34</v>
      </c>
      <c r="F110" s="17" t="s">
        <v>215</v>
      </c>
      <c r="G110" s="17" t="s">
        <v>335</v>
      </c>
      <c r="H110" s="17" t="s">
        <v>336</v>
      </c>
      <c r="I110" s="16" t="s">
        <v>24</v>
      </c>
      <c r="J110" s="17" t="s">
        <v>117</v>
      </c>
      <c r="K110" s="18">
        <f t="shared" si="1"/>
        <v>63.597</v>
      </c>
      <c r="L110" s="23">
        <v>63.597</v>
      </c>
      <c r="M110" s="20"/>
      <c r="N110" s="20"/>
      <c r="O110" s="20"/>
      <c r="XEC110" s="6"/>
      <c r="XED110" s="6"/>
      <c r="XEE110" s="6"/>
      <c r="XEF110" s="6"/>
      <c r="XEG110" s="6"/>
      <c r="XEH110" s="6"/>
      <c r="XEI110" s="6"/>
      <c r="XEJ110" s="6"/>
      <c r="XEK110" s="6"/>
      <c r="XEL110" s="6"/>
      <c r="XEM110" s="6"/>
      <c r="XEN110" s="6"/>
      <c r="XEO110" s="6"/>
      <c r="XEP110" s="6"/>
      <c r="XEQ110" s="6"/>
      <c r="XER110" s="6"/>
      <c r="XES110" s="6"/>
      <c r="XET110" s="6"/>
      <c r="XEU110" s="6"/>
      <c r="XEV110" s="6"/>
      <c r="XEW110" s="6"/>
      <c r="XEX110" s="6"/>
      <c r="XEY110" s="6"/>
      <c r="XEZ110" s="6"/>
      <c r="XFA110" s="6"/>
      <c r="XFB110" s="6"/>
      <c r="XFC110" s="6"/>
      <c r="XFD110" s="6"/>
    </row>
    <row r="111" s="4" customFormat="1" ht="34" customHeight="1" spans="1:15 16357:16384">
      <c r="A111" s="16">
        <f>MAX($A$4:A110)+1</f>
        <v>95</v>
      </c>
      <c r="B111" s="16" t="s">
        <v>239</v>
      </c>
      <c r="C111" s="17" t="s">
        <v>337</v>
      </c>
      <c r="D111" s="17" t="s">
        <v>27</v>
      </c>
      <c r="E111" s="22" t="s">
        <v>34</v>
      </c>
      <c r="F111" s="17" t="s">
        <v>215</v>
      </c>
      <c r="G111" s="17" t="s">
        <v>338</v>
      </c>
      <c r="H111" s="17" t="s">
        <v>339</v>
      </c>
      <c r="I111" s="16" t="s">
        <v>24</v>
      </c>
      <c r="J111" s="17" t="s">
        <v>117</v>
      </c>
      <c r="K111" s="18">
        <f t="shared" si="1"/>
        <v>58.623</v>
      </c>
      <c r="L111" s="23">
        <v>58.623</v>
      </c>
      <c r="M111" s="20"/>
      <c r="N111" s="20"/>
      <c r="O111" s="20"/>
      <c r="XEC111" s="6"/>
      <c r="XED111" s="6"/>
      <c r="XEE111" s="6"/>
      <c r="XEF111" s="6"/>
      <c r="XEG111" s="6"/>
      <c r="XEH111" s="6"/>
      <c r="XEI111" s="6"/>
      <c r="XEJ111" s="6"/>
      <c r="XEK111" s="6"/>
      <c r="XEL111" s="6"/>
      <c r="XEM111" s="6"/>
      <c r="XEN111" s="6"/>
      <c r="XEO111" s="6"/>
      <c r="XEP111" s="6"/>
      <c r="XEQ111" s="6"/>
      <c r="XER111" s="6"/>
      <c r="XES111" s="6"/>
      <c r="XET111" s="6"/>
      <c r="XEU111" s="6"/>
      <c r="XEV111" s="6"/>
      <c r="XEW111" s="6"/>
      <c r="XEX111" s="6"/>
      <c r="XEY111" s="6"/>
      <c r="XEZ111" s="6"/>
      <c r="XFA111" s="6"/>
      <c r="XFB111" s="6"/>
      <c r="XFC111" s="6"/>
      <c r="XFD111" s="6"/>
    </row>
    <row r="112" s="4" customFormat="1" ht="34" customHeight="1" spans="1:15 16357:16384">
      <c r="A112" s="16">
        <f>MAX($A$4:A111)+1</f>
        <v>96</v>
      </c>
      <c r="B112" s="16" t="s">
        <v>239</v>
      </c>
      <c r="C112" s="17" t="s">
        <v>340</v>
      </c>
      <c r="D112" s="17" t="s">
        <v>27</v>
      </c>
      <c r="E112" s="22" t="s">
        <v>34</v>
      </c>
      <c r="F112" s="17" t="s">
        <v>215</v>
      </c>
      <c r="G112" s="17" t="s">
        <v>341</v>
      </c>
      <c r="H112" s="17" t="s">
        <v>342</v>
      </c>
      <c r="I112" s="16" t="s">
        <v>24</v>
      </c>
      <c r="J112" s="17" t="s">
        <v>117</v>
      </c>
      <c r="K112" s="18">
        <f t="shared" si="1"/>
        <v>126.493</v>
      </c>
      <c r="L112" s="23">
        <v>126.493</v>
      </c>
      <c r="M112" s="20"/>
      <c r="N112" s="20"/>
      <c r="O112" s="20"/>
      <c r="XEC112" s="6"/>
      <c r="XED112" s="6"/>
      <c r="XEE112" s="6"/>
      <c r="XEF112" s="6"/>
      <c r="XEG112" s="6"/>
      <c r="XEH112" s="6"/>
      <c r="XEI112" s="6"/>
      <c r="XEJ112" s="6"/>
      <c r="XEK112" s="6"/>
      <c r="XEL112" s="6"/>
      <c r="XEM112" s="6"/>
      <c r="XEN112" s="6"/>
      <c r="XEO112" s="6"/>
      <c r="XEP112" s="6"/>
      <c r="XEQ112" s="6"/>
      <c r="XER112" s="6"/>
      <c r="XES112" s="6"/>
      <c r="XET112" s="6"/>
      <c r="XEU112" s="6"/>
      <c r="XEV112" s="6"/>
      <c r="XEW112" s="6"/>
      <c r="XEX112" s="6"/>
      <c r="XEY112" s="6"/>
      <c r="XEZ112" s="6"/>
      <c r="XFA112" s="6"/>
      <c r="XFB112" s="6"/>
      <c r="XFC112" s="6"/>
      <c r="XFD112" s="6"/>
    </row>
    <row r="113" s="4" customFormat="1" ht="34" customHeight="1" spans="1:15 16357:16384">
      <c r="A113" s="16">
        <f>MAX($A$4:A112)+1</f>
        <v>97</v>
      </c>
      <c r="B113" s="16" t="s">
        <v>239</v>
      </c>
      <c r="C113" s="17" t="s">
        <v>343</v>
      </c>
      <c r="D113" s="17" t="s">
        <v>27</v>
      </c>
      <c r="E113" s="22" t="s">
        <v>34</v>
      </c>
      <c r="F113" s="17" t="s">
        <v>222</v>
      </c>
      <c r="G113" s="17" t="s">
        <v>344</v>
      </c>
      <c r="H113" s="17" t="s">
        <v>345</v>
      </c>
      <c r="I113" s="16" t="s">
        <v>24</v>
      </c>
      <c r="J113" s="17" t="s">
        <v>117</v>
      </c>
      <c r="K113" s="18">
        <f t="shared" si="1"/>
        <v>110.38</v>
      </c>
      <c r="L113" s="23">
        <v>110.38</v>
      </c>
      <c r="M113" s="20"/>
      <c r="N113" s="20"/>
      <c r="O113" s="20"/>
      <c r="XEC113" s="6"/>
      <c r="XED113" s="6"/>
      <c r="XEE113" s="6"/>
      <c r="XEF113" s="6"/>
      <c r="XEG113" s="6"/>
      <c r="XEH113" s="6"/>
      <c r="XEI113" s="6"/>
      <c r="XEJ113" s="6"/>
      <c r="XEK113" s="6"/>
      <c r="XEL113" s="6"/>
      <c r="XEM113" s="6"/>
      <c r="XEN113" s="6"/>
      <c r="XEO113" s="6"/>
      <c r="XEP113" s="6"/>
      <c r="XEQ113" s="6"/>
      <c r="XER113" s="6"/>
      <c r="XES113" s="6"/>
      <c r="XET113" s="6"/>
      <c r="XEU113" s="6"/>
      <c r="XEV113" s="6"/>
      <c r="XEW113" s="6"/>
      <c r="XEX113" s="6"/>
      <c r="XEY113" s="6"/>
      <c r="XEZ113" s="6"/>
      <c r="XFA113" s="6"/>
      <c r="XFB113" s="6"/>
      <c r="XFC113" s="6"/>
      <c r="XFD113" s="6"/>
    </row>
    <row r="114" s="4" customFormat="1" ht="34" customHeight="1" spans="1:15 16357:16384">
      <c r="A114" s="16">
        <f>MAX($A$4:A113)+1</f>
        <v>98</v>
      </c>
      <c r="B114" s="16" t="s">
        <v>239</v>
      </c>
      <c r="C114" s="17" t="s">
        <v>346</v>
      </c>
      <c r="D114" s="17" t="s">
        <v>27</v>
      </c>
      <c r="E114" s="22" t="s">
        <v>34</v>
      </c>
      <c r="F114" s="17" t="s">
        <v>222</v>
      </c>
      <c r="G114" s="17" t="s">
        <v>347</v>
      </c>
      <c r="H114" s="17" t="s">
        <v>348</v>
      </c>
      <c r="I114" s="16" t="s">
        <v>32</v>
      </c>
      <c r="J114" s="17" t="s">
        <v>117</v>
      </c>
      <c r="K114" s="18">
        <f t="shared" si="1"/>
        <v>107.462</v>
      </c>
      <c r="L114" s="20"/>
      <c r="M114" s="23">
        <v>107.462</v>
      </c>
      <c r="N114" s="20"/>
      <c r="O114" s="20"/>
      <c r="XEC114" s="6"/>
      <c r="XED114" s="6"/>
      <c r="XEE114" s="6"/>
      <c r="XEF114" s="6"/>
      <c r="XEG114" s="6"/>
      <c r="XEH114" s="6"/>
      <c r="XEI114" s="6"/>
      <c r="XEJ114" s="6"/>
      <c r="XEK114" s="6"/>
      <c r="XEL114" s="6"/>
      <c r="XEM114" s="6"/>
      <c r="XEN114" s="6"/>
      <c r="XEO114" s="6"/>
      <c r="XEP114" s="6"/>
      <c r="XEQ114" s="6"/>
      <c r="XER114" s="6"/>
      <c r="XES114" s="6"/>
      <c r="XET114" s="6"/>
      <c r="XEU114" s="6"/>
      <c r="XEV114" s="6"/>
      <c r="XEW114" s="6"/>
      <c r="XEX114" s="6"/>
      <c r="XEY114" s="6"/>
      <c r="XEZ114" s="6"/>
      <c r="XFA114" s="6"/>
      <c r="XFB114" s="6"/>
      <c r="XFC114" s="6"/>
      <c r="XFD114" s="6"/>
    </row>
    <row r="115" s="4" customFormat="1" ht="34" customHeight="1" spans="1:15 16357:16384">
      <c r="A115" s="16">
        <f>MAX($A$4:A114)+1</f>
        <v>99</v>
      </c>
      <c r="B115" s="16" t="s">
        <v>239</v>
      </c>
      <c r="C115" s="17" t="s">
        <v>349</v>
      </c>
      <c r="D115" s="17" t="s">
        <v>19</v>
      </c>
      <c r="E115" s="22" t="s">
        <v>44</v>
      </c>
      <c r="F115" s="17" t="s">
        <v>21</v>
      </c>
      <c r="G115" s="17" t="s">
        <v>350</v>
      </c>
      <c r="H115" s="17" t="s">
        <v>351</v>
      </c>
      <c r="I115" s="16" t="s">
        <v>24</v>
      </c>
      <c r="J115" s="17" t="s">
        <v>25</v>
      </c>
      <c r="K115" s="18">
        <f t="shared" si="1"/>
        <v>346.45</v>
      </c>
      <c r="L115" s="23">
        <v>346.45</v>
      </c>
      <c r="M115" s="20"/>
      <c r="N115" s="20"/>
      <c r="O115" s="20"/>
      <c r="XEC115" s="6"/>
      <c r="XED115" s="6"/>
      <c r="XEE115" s="6"/>
      <c r="XEF115" s="6"/>
      <c r="XEG115" s="6"/>
      <c r="XEH115" s="6"/>
      <c r="XEI115" s="6"/>
      <c r="XEJ115" s="6"/>
      <c r="XEK115" s="6"/>
      <c r="XEL115" s="6"/>
      <c r="XEM115" s="6"/>
      <c r="XEN115" s="6"/>
      <c r="XEO115" s="6"/>
      <c r="XEP115" s="6"/>
      <c r="XEQ115" s="6"/>
      <c r="XER115" s="6"/>
      <c r="XES115" s="6"/>
      <c r="XET115" s="6"/>
      <c r="XEU115" s="6"/>
      <c r="XEV115" s="6"/>
      <c r="XEW115" s="6"/>
      <c r="XEX115" s="6"/>
      <c r="XEY115" s="6"/>
      <c r="XEZ115" s="6"/>
      <c r="XFA115" s="6"/>
      <c r="XFB115" s="6"/>
      <c r="XFC115" s="6"/>
      <c r="XFD115" s="6"/>
    </row>
    <row r="116" s="4" customFormat="1" ht="34" customHeight="1" spans="1:15 16357:16384">
      <c r="A116" s="16">
        <f>MAX($A$4:A115)+1</f>
        <v>100</v>
      </c>
      <c r="B116" s="16" t="s">
        <v>239</v>
      </c>
      <c r="C116" s="17" t="s">
        <v>352</v>
      </c>
      <c r="D116" s="17" t="s">
        <v>27</v>
      </c>
      <c r="E116" s="22" t="s">
        <v>34</v>
      </c>
      <c r="F116" s="17" t="s">
        <v>236</v>
      </c>
      <c r="G116" s="17" t="s">
        <v>353</v>
      </c>
      <c r="H116" s="17" t="s">
        <v>354</v>
      </c>
      <c r="I116" s="16" t="s">
        <v>32</v>
      </c>
      <c r="J116" s="17" t="s">
        <v>117</v>
      </c>
      <c r="K116" s="18">
        <f t="shared" si="1"/>
        <v>119.66</v>
      </c>
      <c r="L116" s="20"/>
      <c r="M116" s="23">
        <v>119.66</v>
      </c>
      <c r="N116" s="20"/>
      <c r="O116" s="20"/>
      <c r="XEC116" s="6"/>
      <c r="XED116" s="6"/>
      <c r="XEE116" s="6"/>
      <c r="XEF116" s="6"/>
      <c r="XEG116" s="6"/>
      <c r="XEH116" s="6"/>
      <c r="XEI116" s="6"/>
      <c r="XEJ116" s="6"/>
      <c r="XEK116" s="6"/>
      <c r="XEL116" s="6"/>
      <c r="XEM116" s="6"/>
      <c r="XEN116" s="6"/>
      <c r="XEO116" s="6"/>
      <c r="XEP116" s="6"/>
      <c r="XEQ116" s="6"/>
      <c r="XER116" s="6"/>
      <c r="XES116" s="6"/>
      <c r="XET116" s="6"/>
      <c r="XEU116" s="6"/>
      <c r="XEV116" s="6"/>
      <c r="XEW116" s="6"/>
      <c r="XEX116" s="6"/>
      <c r="XEY116" s="6"/>
      <c r="XEZ116" s="6"/>
      <c r="XFA116" s="6"/>
      <c r="XFB116" s="6"/>
      <c r="XFC116" s="6"/>
      <c r="XFD116" s="6"/>
    </row>
    <row r="117" s="4" customFormat="1" ht="34" customHeight="1" spans="1:15 16357:16384">
      <c r="A117" s="16">
        <f>MAX($A$4:A116)+1</f>
        <v>101</v>
      </c>
      <c r="B117" s="16" t="s">
        <v>239</v>
      </c>
      <c r="C117" s="17" t="s">
        <v>355</v>
      </c>
      <c r="D117" s="17" t="s">
        <v>27</v>
      </c>
      <c r="E117" s="22" t="s">
        <v>60</v>
      </c>
      <c r="F117" s="17" t="s">
        <v>236</v>
      </c>
      <c r="G117" s="17" t="s">
        <v>356</v>
      </c>
      <c r="H117" s="17" t="s">
        <v>357</v>
      </c>
      <c r="I117" s="16" t="s">
        <v>24</v>
      </c>
      <c r="J117" s="17" t="s">
        <v>25</v>
      </c>
      <c r="K117" s="18">
        <f t="shared" si="1"/>
        <v>26.505566</v>
      </c>
      <c r="L117" s="23">
        <v>26.505566</v>
      </c>
      <c r="M117" s="20"/>
      <c r="N117" s="20"/>
      <c r="O117" s="20"/>
      <c r="XEC117" s="6"/>
      <c r="XED117" s="6"/>
      <c r="XEE117" s="6"/>
      <c r="XEF117" s="6"/>
      <c r="XEG117" s="6"/>
      <c r="XEH117" s="6"/>
      <c r="XEI117" s="6"/>
      <c r="XEJ117" s="6"/>
      <c r="XEK117" s="6"/>
      <c r="XEL117" s="6"/>
      <c r="XEM117" s="6"/>
      <c r="XEN117" s="6"/>
      <c r="XEO117" s="6"/>
      <c r="XEP117" s="6"/>
      <c r="XEQ117" s="6"/>
      <c r="XER117" s="6"/>
      <c r="XES117" s="6"/>
      <c r="XET117" s="6"/>
      <c r="XEU117" s="6"/>
      <c r="XEV117" s="6"/>
      <c r="XEW117" s="6"/>
      <c r="XEX117" s="6"/>
      <c r="XEY117" s="6"/>
      <c r="XEZ117" s="6"/>
      <c r="XFA117" s="6"/>
      <c r="XFB117" s="6"/>
      <c r="XFC117" s="6"/>
      <c r="XFD117" s="6"/>
    </row>
    <row r="118" s="4" customFormat="1" ht="34" customHeight="1" spans="1:15 16357:16384">
      <c r="A118" s="16">
        <f>MAX($A$4:A117)+1</f>
        <v>102</v>
      </c>
      <c r="B118" s="16" t="s">
        <v>239</v>
      </c>
      <c r="C118" s="17" t="s">
        <v>358</v>
      </c>
      <c r="D118" s="17" t="s">
        <v>27</v>
      </c>
      <c r="E118" s="22" t="s">
        <v>34</v>
      </c>
      <c r="F118" s="17" t="s">
        <v>236</v>
      </c>
      <c r="G118" s="17" t="s">
        <v>356</v>
      </c>
      <c r="H118" s="17" t="s">
        <v>359</v>
      </c>
      <c r="I118" s="16" t="s">
        <v>32</v>
      </c>
      <c r="J118" s="17" t="s">
        <v>117</v>
      </c>
      <c r="K118" s="18">
        <f t="shared" si="1"/>
        <v>52.946716</v>
      </c>
      <c r="L118" s="20"/>
      <c r="M118" s="23">
        <v>52.946716</v>
      </c>
      <c r="N118" s="20"/>
      <c r="O118" s="20"/>
      <c r="XEC118" s="6"/>
      <c r="XED118" s="6"/>
      <c r="XEE118" s="6"/>
      <c r="XEF118" s="6"/>
      <c r="XEG118" s="6"/>
      <c r="XEH118" s="6"/>
      <c r="XEI118" s="6"/>
      <c r="XEJ118" s="6"/>
      <c r="XEK118" s="6"/>
      <c r="XEL118" s="6"/>
      <c r="XEM118" s="6"/>
      <c r="XEN118" s="6"/>
      <c r="XEO118" s="6"/>
      <c r="XEP118" s="6"/>
      <c r="XEQ118" s="6"/>
      <c r="XER118" s="6"/>
      <c r="XES118" s="6"/>
      <c r="XET118" s="6"/>
      <c r="XEU118" s="6"/>
      <c r="XEV118" s="6"/>
      <c r="XEW118" s="6"/>
      <c r="XEX118" s="6"/>
      <c r="XEY118" s="6"/>
      <c r="XEZ118" s="6"/>
      <c r="XFA118" s="6"/>
      <c r="XFB118" s="6"/>
      <c r="XFC118" s="6"/>
      <c r="XFD118" s="6"/>
    </row>
    <row r="119" s="4" customFormat="1" ht="34" customHeight="1" spans="1:15 16357:16384">
      <c r="A119" s="16">
        <f>MAX($A$4:A118)+1</f>
        <v>103</v>
      </c>
      <c r="B119" s="16" t="s">
        <v>239</v>
      </c>
      <c r="C119" s="17" t="s">
        <v>360</v>
      </c>
      <c r="D119" s="17" t="s">
        <v>27</v>
      </c>
      <c r="E119" s="22" t="s">
        <v>28</v>
      </c>
      <c r="F119" s="17" t="s">
        <v>236</v>
      </c>
      <c r="G119" s="17" t="s">
        <v>361</v>
      </c>
      <c r="H119" s="17" t="s">
        <v>362</v>
      </c>
      <c r="I119" s="32" t="s">
        <v>167</v>
      </c>
      <c r="J119" s="33" t="s">
        <v>198</v>
      </c>
      <c r="K119" s="34">
        <f t="shared" si="1"/>
        <v>54.379099</v>
      </c>
      <c r="L119" s="35"/>
      <c r="M119" s="35"/>
      <c r="N119" s="36">
        <v>54.379099</v>
      </c>
      <c r="O119" s="20"/>
      <c r="XEC119" s="6"/>
      <c r="XED119" s="6"/>
      <c r="XEE119" s="6"/>
      <c r="XEF119" s="6"/>
      <c r="XEG119" s="6"/>
      <c r="XEH119" s="6"/>
      <c r="XEI119" s="6"/>
      <c r="XEJ119" s="6"/>
      <c r="XEK119" s="6"/>
      <c r="XEL119" s="6"/>
      <c r="XEM119" s="6"/>
      <c r="XEN119" s="6"/>
      <c r="XEO119" s="6"/>
      <c r="XEP119" s="6"/>
      <c r="XEQ119" s="6"/>
      <c r="XER119" s="6"/>
      <c r="XES119" s="6"/>
      <c r="XET119" s="6"/>
      <c r="XEU119" s="6"/>
      <c r="XEV119" s="6"/>
      <c r="XEW119" s="6"/>
      <c r="XEX119" s="6"/>
      <c r="XEY119" s="6"/>
      <c r="XEZ119" s="6"/>
      <c r="XFA119" s="6"/>
      <c r="XFB119" s="6"/>
      <c r="XFC119" s="6"/>
      <c r="XFD119" s="6"/>
    </row>
    <row r="120" s="4" customFormat="1" ht="34" customHeight="1" spans="1:15 16357:16384">
      <c r="A120" s="16">
        <f>MAX($A$4:A119)+1</f>
        <v>104</v>
      </c>
      <c r="B120" s="22" t="s">
        <v>239</v>
      </c>
      <c r="C120" s="17" t="s">
        <v>363</v>
      </c>
      <c r="D120" s="17" t="s">
        <v>27</v>
      </c>
      <c r="E120" s="22" t="s">
        <v>34</v>
      </c>
      <c r="F120" s="17" t="s">
        <v>236</v>
      </c>
      <c r="G120" s="17" t="s">
        <v>364</v>
      </c>
      <c r="H120" s="17" t="s">
        <v>365</v>
      </c>
      <c r="I120" s="16" t="s">
        <v>24</v>
      </c>
      <c r="J120" s="17" t="s">
        <v>25</v>
      </c>
      <c r="K120" s="18">
        <f t="shared" si="1"/>
        <v>3.605</v>
      </c>
      <c r="L120" s="22">
        <v>3.605</v>
      </c>
      <c r="M120" s="20"/>
      <c r="N120" s="20"/>
      <c r="O120" s="20"/>
      <c r="XEC120" s="6"/>
      <c r="XED120" s="6"/>
      <c r="XEE120" s="6"/>
      <c r="XEF120" s="6"/>
      <c r="XEG120" s="6"/>
      <c r="XEH120" s="6"/>
      <c r="XEI120" s="6"/>
      <c r="XEJ120" s="6"/>
      <c r="XEK120" s="6"/>
      <c r="XEL120" s="6"/>
      <c r="XEM120" s="6"/>
      <c r="XEN120" s="6"/>
      <c r="XEO120" s="6"/>
      <c r="XEP120" s="6"/>
      <c r="XEQ120" s="6"/>
      <c r="XER120" s="6"/>
      <c r="XES120" s="6"/>
      <c r="XET120" s="6"/>
      <c r="XEU120" s="6"/>
      <c r="XEV120" s="6"/>
      <c r="XEW120" s="6"/>
      <c r="XEX120" s="6"/>
      <c r="XEY120" s="6"/>
      <c r="XEZ120" s="6"/>
      <c r="XFA120" s="6"/>
      <c r="XFB120" s="6"/>
      <c r="XFC120" s="6"/>
      <c r="XFD120" s="6"/>
    </row>
    <row r="121" s="4" customFormat="1" ht="34" customHeight="1" spans="1:15 16357:16384">
      <c r="A121" s="30"/>
      <c r="B121" s="31"/>
      <c r="C121" s="17" t="s">
        <v>366</v>
      </c>
      <c r="D121" s="17" t="s">
        <v>27</v>
      </c>
      <c r="E121" s="22" t="s">
        <v>34</v>
      </c>
      <c r="F121" s="17" t="s">
        <v>236</v>
      </c>
      <c r="G121" s="17" t="s">
        <v>364</v>
      </c>
      <c r="H121" s="17" t="s">
        <v>365</v>
      </c>
      <c r="I121" s="16" t="s">
        <v>32</v>
      </c>
      <c r="J121" s="17" t="s">
        <v>25</v>
      </c>
      <c r="K121" s="18">
        <f t="shared" si="1"/>
        <v>9.642698</v>
      </c>
      <c r="L121" s="20"/>
      <c r="M121" s="22">
        <v>9.642698</v>
      </c>
      <c r="N121" s="20"/>
      <c r="O121" s="20"/>
      <c r="XEC121" s="6"/>
      <c r="XED121" s="6"/>
      <c r="XEE121" s="6"/>
      <c r="XEF121" s="6"/>
      <c r="XEG121" s="6"/>
      <c r="XEH121" s="6"/>
      <c r="XEI121" s="6"/>
      <c r="XEJ121" s="6"/>
      <c r="XEK121" s="6"/>
      <c r="XEL121" s="6"/>
      <c r="XEM121" s="6"/>
      <c r="XEN121" s="6"/>
      <c r="XEO121" s="6"/>
      <c r="XEP121" s="6"/>
      <c r="XEQ121" s="6"/>
      <c r="XER121" s="6"/>
      <c r="XES121" s="6"/>
      <c r="XET121" s="6"/>
      <c r="XEU121" s="6"/>
      <c r="XEV121" s="6"/>
      <c r="XEW121" s="6"/>
      <c r="XEX121" s="6"/>
      <c r="XEY121" s="6"/>
      <c r="XEZ121" s="6"/>
      <c r="XFA121" s="6"/>
      <c r="XFB121" s="6"/>
      <c r="XFC121" s="6"/>
      <c r="XFD121" s="6"/>
    </row>
    <row r="122" s="4" customFormat="1" ht="34" customHeight="1" spans="1:15 16357:16384">
      <c r="A122" s="24"/>
      <c r="B122" s="27"/>
      <c r="C122" s="17" t="s">
        <v>367</v>
      </c>
      <c r="D122" s="17" t="s">
        <v>27</v>
      </c>
      <c r="E122" s="22" t="s">
        <v>34</v>
      </c>
      <c r="F122" s="17" t="s">
        <v>236</v>
      </c>
      <c r="G122" s="17" t="s">
        <v>364</v>
      </c>
      <c r="H122" s="17" t="s">
        <v>365</v>
      </c>
      <c r="I122" s="16" t="s">
        <v>167</v>
      </c>
      <c r="J122" s="17" t="s">
        <v>168</v>
      </c>
      <c r="K122" s="18">
        <f t="shared" si="1"/>
        <v>1.555418</v>
      </c>
      <c r="L122" s="20"/>
      <c r="M122" s="20"/>
      <c r="N122" s="21">
        <v>1.555418</v>
      </c>
      <c r="O122" s="20"/>
      <c r="XEC122" s="6"/>
      <c r="XED122" s="6"/>
      <c r="XEE122" s="6"/>
      <c r="XEF122" s="6"/>
      <c r="XEG122" s="6"/>
      <c r="XEH122" s="6"/>
      <c r="XEI122" s="6"/>
      <c r="XEJ122" s="6"/>
      <c r="XEK122" s="6"/>
      <c r="XEL122" s="6"/>
      <c r="XEM122" s="6"/>
      <c r="XEN122" s="6"/>
      <c r="XEO122" s="6"/>
      <c r="XEP122" s="6"/>
      <c r="XEQ122" s="6"/>
      <c r="XER122" s="6"/>
      <c r="XES122" s="6"/>
      <c r="XET122" s="6"/>
      <c r="XEU122" s="6"/>
      <c r="XEV122" s="6"/>
      <c r="XEW122" s="6"/>
      <c r="XEX122" s="6"/>
      <c r="XEY122" s="6"/>
      <c r="XEZ122" s="6"/>
      <c r="XFA122" s="6"/>
      <c r="XFB122" s="6"/>
      <c r="XFC122" s="6"/>
      <c r="XFD122" s="6"/>
    </row>
    <row r="123" s="4" customFormat="1" ht="34" customHeight="1" spans="1:15 16357:16384">
      <c r="A123" s="16">
        <f>MAX($A$4:A122)+1</f>
        <v>105</v>
      </c>
      <c r="B123" s="16" t="s">
        <v>239</v>
      </c>
      <c r="C123" s="17" t="s">
        <v>368</v>
      </c>
      <c r="D123" s="17" t="s">
        <v>19</v>
      </c>
      <c r="E123" s="22" t="s">
        <v>44</v>
      </c>
      <c r="F123" s="17" t="s">
        <v>236</v>
      </c>
      <c r="G123" s="17" t="s">
        <v>369</v>
      </c>
      <c r="H123" s="17" t="s">
        <v>370</v>
      </c>
      <c r="I123" s="37" t="s">
        <v>24</v>
      </c>
      <c r="J123" s="33" t="s">
        <v>25</v>
      </c>
      <c r="K123" s="38">
        <f t="shared" si="1"/>
        <v>17.944602</v>
      </c>
      <c r="L123" s="23">
        <v>17.944602</v>
      </c>
      <c r="M123" s="39"/>
      <c r="N123" s="39"/>
      <c r="O123" s="20"/>
      <c r="XEC123" s="6"/>
      <c r="XED123" s="6"/>
      <c r="XEE123" s="6"/>
      <c r="XEF123" s="6"/>
      <c r="XEG123" s="6"/>
      <c r="XEH123" s="6"/>
      <c r="XEI123" s="6"/>
      <c r="XEJ123" s="6"/>
      <c r="XEK123" s="6"/>
      <c r="XEL123" s="6"/>
      <c r="XEM123" s="6"/>
      <c r="XEN123" s="6"/>
      <c r="XEO123" s="6"/>
      <c r="XEP123" s="6"/>
      <c r="XEQ123" s="6"/>
      <c r="XER123" s="6"/>
      <c r="XES123" s="6"/>
      <c r="XET123" s="6"/>
      <c r="XEU123" s="6"/>
      <c r="XEV123" s="6"/>
      <c r="XEW123" s="6"/>
      <c r="XEX123" s="6"/>
      <c r="XEY123" s="6"/>
      <c r="XEZ123" s="6"/>
      <c r="XFA123" s="6"/>
      <c r="XFB123" s="6"/>
      <c r="XFC123" s="6"/>
      <c r="XFD123" s="6"/>
    </row>
    <row r="124" s="4" customFormat="1" ht="34" customHeight="1" spans="1:15 16357:16384">
      <c r="A124" s="16">
        <f>MAX($A$4:A123)+1</f>
        <v>106</v>
      </c>
      <c r="B124" s="22" t="s">
        <v>239</v>
      </c>
      <c r="C124" s="17" t="s">
        <v>371</v>
      </c>
      <c r="D124" s="17" t="s">
        <v>27</v>
      </c>
      <c r="E124" s="22" t="s">
        <v>60</v>
      </c>
      <c r="F124" s="17" t="s">
        <v>236</v>
      </c>
      <c r="G124" s="17" t="s">
        <v>237</v>
      </c>
      <c r="H124" s="17" t="s">
        <v>372</v>
      </c>
      <c r="I124" s="16" t="s">
        <v>24</v>
      </c>
      <c r="J124" s="17" t="s">
        <v>117</v>
      </c>
      <c r="K124" s="18">
        <f t="shared" si="1"/>
        <v>5.6647</v>
      </c>
      <c r="L124" s="22">
        <v>5.6647</v>
      </c>
      <c r="M124" s="20"/>
      <c r="N124" s="20"/>
      <c r="O124" s="20"/>
      <c r="XEC124" s="6"/>
      <c r="XED124" s="6"/>
      <c r="XEE124" s="6"/>
      <c r="XEF124" s="6"/>
      <c r="XEG124" s="6"/>
      <c r="XEH124" s="6"/>
      <c r="XEI124" s="6"/>
      <c r="XEJ124" s="6"/>
      <c r="XEK124" s="6"/>
      <c r="XEL124" s="6"/>
      <c r="XEM124" s="6"/>
      <c r="XEN124" s="6"/>
      <c r="XEO124" s="6"/>
      <c r="XEP124" s="6"/>
      <c r="XEQ124" s="6"/>
      <c r="XER124" s="6"/>
      <c r="XES124" s="6"/>
      <c r="XET124" s="6"/>
      <c r="XEU124" s="6"/>
      <c r="XEV124" s="6"/>
      <c r="XEW124" s="6"/>
      <c r="XEX124" s="6"/>
      <c r="XEY124" s="6"/>
      <c r="XEZ124" s="6"/>
      <c r="XFA124" s="6"/>
      <c r="XFB124" s="6"/>
      <c r="XFC124" s="6"/>
      <c r="XFD124" s="6"/>
    </row>
    <row r="125" s="4" customFormat="1" ht="34" customHeight="1" spans="1:15 16357:16384">
      <c r="A125" s="30"/>
      <c r="B125" s="31"/>
      <c r="C125" s="17" t="s">
        <v>373</v>
      </c>
      <c r="D125" s="17" t="s">
        <v>27</v>
      </c>
      <c r="E125" s="22" t="s">
        <v>60</v>
      </c>
      <c r="F125" s="17" t="s">
        <v>236</v>
      </c>
      <c r="G125" s="17" t="s">
        <v>237</v>
      </c>
      <c r="H125" s="17" t="s">
        <v>372</v>
      </c>
      <c r="I125" s="16" t="s">
        <v>32</v>
      </c>
      <c r="J125" s="17" t="s">
        <v>117</v>
      </c>
      <c r="K125" s="18">
        <f t="shared" si="1"/>
        <v>13.7162</v>
      </c>
      <c r="L125" s="20"/>
      <c r="M125" s="21">
        <v>13.7162</v>
      </c>
      <c r="N125" s="20"/>
      <c r="O125" s="20"/>
      <c r="XEC125" s="6"/>
      <c r="XED125" s="6"/>
      <c r="XEE125" s="6"/>
      <c r="XEF125" s="6"/>
      <c r="XEG125" s="6"/>
      <c r="XEH125" s="6"/>
      <c r="XEI125" s="6"/>
      <c r="XEJ125" s="6"/>
      <c r="XEK125" s="6"/>
      <c r="XEL125" s="6"/>
      <c r="XEM125" s="6"/>
      <c r="XEN125" s="6"/>
      <c r="XEO125" s="6"/>
      <c r="XEP125" s="6"/>
      <c r="XEQ125" s="6"/>
      <c r="XER125" s="6"/>
      <c r="XES125" s="6"/>
      <c r="XET125" s="6"/>
      <c r="XEU125" s="6"/>
      <c r="XEV125" s="6"/>
      <c r="XEW125" s="6"/>
      <c r="XEX125" s="6"/>
      <c r="XEY125" s="6"/>
      <c r="XEZ125" s="6"/>
      <c r="XFA125" s="6"/>
      <c r="XFB125" s="6"/>
      <c r="XFC125" s="6"/>
      <c r="XFD125" s="6"/>
    </row>
    <row r="126" s="4" customFormat="1" ht="34" customHeight="1" spans="1:15 16357:16384">
      <c r="A126" s="24"/>
      <c r="B126" s="27"/>
      <c r="C126" s="17" t="s">
        <v>374</v>
      </c>
      <c r="D126" s="17" t="s">
        <v>27</v>
      </c>
      <c r="E126" s="22" t="s">
        <v>60</v>
      </c>
      <c r="F126" s="17" t="s">
        <v>236</v>
      </c>
      <c r="G126" s="17" t="s">
        <v>237</v>
      </c>
      <c r="H126" s="17" t="s">
        <v>372</v>
      </c>
      <c r="I126" s="16" t="s">
        <v>167</v>
      </c>
      <c r="J126" s="17" t="s">
        <v>168</v>
      </c>
      <c r="K126" s="18">
        <f t="shared" si="1"/>
        <v>0</v>
      </c>
      <c r="L126" s="20"/>
      <c r="M126" s="20"/>
      <c r="N126" s="21">
        <v>0</v>
      </c>
      <c r="O126" s="20"/>
      <c r="XEC126" s="6"/>
      <c r="XED126" s="6"/>
      <c r="XEE126" s="6"/>
      <c r="XEF126" s="6"/>
      <c r="XEG126" s="6"/>
      <c r="XEH126" s="6"/>
      <c r="XEI126" s="6"/>
      <c r="XEJ126" s="6"/>
      <c r="XEK126" s="6"/>
      <c r="XEL126" s="6"/>
      <c r="XEM126" s="6"/>
      <c r="XEN126" s="6"/>
      <c r="XEO126" s="6"/>
      <c r="XEP126" s="6"/>
      <c r="XEQ126" s="6"/>
      <c r="XER126" s="6"/>
      <c r="XES126" s="6"/>
      <c r="XET126" s="6"/>
      <c r="XEU126" s="6"/>
      <c r="XEV126" s="6"/>
      <c r="XEW126" s="6"/>
      <c r="XEX126" s="6"/>
      <c r="XEY126" s="6"/>
      <c r="XEZ126" s="6"/>
      <c r="XFA126" s="6"/>
      <c r="XFB126" s="6"/>
      <c r="XFC126" s="6"/>
      <c r="XFD126" s="6"/>
    </row>
    <row r="127" s="4" customFormat="1" ht="34" customHeight="1" spans="1:15 16357:16384">
      <c r="A127" s="16">
        <f>MAX($A$4:A126)+1</f>
        <v>107</v>
      </c>
      <c r="B127" s="16" t="s">
        <v>375</v>
      </c>
      <c r="C127" s="17" t="s">
        <v>376</v>
      </c>
      <c r="D127" s="17" t="s">
        <v>27</v>
      </c>
      <c r="E127" s="22" t="s">
        <v>34</v>
      </c>
      <c r="F127" s="17" t="s">
        <v>114</v>
      </c>
      <c r="G127" s="17" t="s">
        <v>377</v>
      </c>
      <c r="H127" s="17" t="s">
        <v>378</v>
      </c>
      <c r="I127" s="16" t="s">
        <v>167</v>
      </c>
      <c r="J127" s="17" t="s">
        <v>168</v>
      </c>
      <c r="K127" s="18">
        <f t="shared" si="1"/>
        <v>58.8162</v>
      </c>
      <c r="L127" s="20"/>
      <c r="M127" s="20"/>
      <c r="N127" s="23">
        <v>58.8162</v>
      </c>
      <c r="O127" s="20"/>
      <c r="XEC127" s="6"/>
      <c r="XED127" s="6"/>
      <c r="XEE127" s="6"/>
      <c r="XEF127" s="6"/>
      <c r="XEG127" s="6"/>
      <c r="XEH127" s="6"/>
      <c r="XEI127" s="6"/>
      <c r="XEJ127" s="6"/>
      <c r="XEK127" s="6"/>
      <c r="XEL127" s="6"/>
      <c r="XEM127" s="6"/>
      <c r="XEN127" s="6"/>
      <c r="XEO127" s="6"/>
      <c r="XEP127" s="6"/>
      <c r="XEQ127" s="6"/>
      <c r="XER127" s="6"/>
      <c r="XES127" s="6"/>
      <c r="XET127" s="6"/>
      <c r="XEU127" s="6"/>
      <c r="XEV127" s="6"/>
      <c r="XEW127" s="6"/>
      <c r="XEX127" s="6"/>
      <c r="XEY127" s="6"/>
      <c r="XEZ127" s="6"/>
      <c r="XFA127" s="6"/>
      <c r="XFB127" s="6"/>
      <c r="XFC127" s="6"/>
      <c r="XFD127" s="6"/>
    </row>
    <row r="128" s="4" customFormat="1" ht="34" customHeight="1" spans="1:15 16357:16384">
      <c r="A128" s="16">
        <f>MAX($A$4:A127)+1</f>
        <v>108</v>
      </c>
      <c r="B128" s="16" t="s">
        <v>375</v>
      </c>
      <c r="C128" s="17" t="s">
        <v>379</v>
      </c>
      <c r="D128" s="17" t="s">
        <v>19</v>
      </c>
      <c r="E128" s="22" t="s">
        <v>20</v>
      </c>
      <c r="F128" s="17" t="s">
        <v>35</v>
      </c>
      <c r="G128" s="17" t="s">
        <v>119</v>
      </c>
      <c r="H128" s="17" t="s">
        <v>380</v>
      </c>
      <c r="I128" s="16" t="s">
        <v>24</v>
      </c>
      <c r="J128" s="17" t="s">
        <v>117</v>
      </c>
      <c r="K128" s="18">
        <f t="shared" si="1"/>
        <v>191.986</v>
      </c>
      <c r="L128" s="23">
        <v>191.986</v>
      </c>
      <c r="M128" s="20"/>
      <c r="N128" s="20"/>
      <c r="O128" s="20"/>
      <c r="XEC128" s="6"/>
      <c r="XED128" s="6"/>
      <c r="XEE128" s="6"/>
      <c r="XEF128" s="6"/>
      <c r="XEG128" s="6"/>
      <c r="XEH128" s="6"/>
      <c r="XEI128" s="6"/>
      <c r="XEJ128" s="6"/>
      <c r="XEK128" s="6"/>
      <c r="XEL128" s="6"/>
      <c r="XEM128" s="6"/>
      <c r="XEN128" s="6"/>
      <c r="XEO128" s="6"/>
      <c r="XEP128" s="6"/>
      <c r="XEQ128" s="6"/>
      <c r="XER128" s="6"/>
      <c r="XES128" s="6"/>
      <c r="XET128" s="6"/>
      <c r="XEU128" s="6"/>
      <c r="XEV128" s="6"/>
      <c r="XEW128" s="6"/>
      <c r="XEX128" s="6"/>
      <c r="XEY128" s="6"/>
      <c r="XEZ128" s="6"/>
      <c r="XFA128" s="6"/>
      <c r="XFB128" s="6"/>
      <c r="XFC128" s="6"/>
      <c r="XFD128" s="6"/>
    </row>
    <row r="129" s="4" customFormat="1" ht="34" customHeight="1" spans="1:15 16357:16384">
      <c r="A129" s="16">
        <f>MAX($A$4:A128)+1</f>
        <v>109</v>
      </c>
      <c r="B129" s="16" t="s">
        <v>375</v>
      </c>
      <c r="C129" s="17" t="s">
        <v>381</v>
      </c>
      <c r="D129" s="17" t="s">
        <v>27</v>
      </c>
      <c r="E129" s="22" t="s">
        <v>34</v>
      </c>
      <c r="F129" s="17" t="s">
        <v>125</v>
      </c>
      <c r="G129" s="17" t="s">
        <v>382</v>
      </c>
      <c r="H129" s="17" t="s">
        <v>383</v>
      </c>
      <c r="I129" s="16" t="s">
        <v>32</v>
      </c>
      <c r="J129" s="17" t="s">
        <v>117</v>
      </c>
      <c r="K129" s="18">
        <f t="shared" si="1"/>
        <v>191.58</v>
      </c>
      <c r="L129" s="20"/>
      <c r="M129" s="23">
        <v>191.58</v>
      </c>
      <c r="N129" s="20"/>
      <c r="O129" s="20"/>
      <c r="XEC129" s="6"/>
      <c r="XED129" s="6"/>
      <c r="XEE129" s="6"/>
      <c r="XEF129" s="6"/>
      <c r="XEG129" s="6"/>
      <c r="XEH129" s="6"/>
      <c r="XEI129" s="6"/>
      <c r="XEJ129" s="6"/>
      <c r="XEK129" s="6"/>
      <c r="XEL129" s="6"/>
      <c r="XEM129" s="6"/>
      <c r="XEN129" s="6"/>
      <c r="XEO129" s="6"/>
      <c r="XEP129" s="6"/>
      <c r="XEQ129" s="6"/>
      <c r="XER129" s="6"/>
      <c r="XES129" s="6"/>
      <c r="XET129" s="6"/>
      <c r="XEU129" s="6"/>
      <c r="XEV129" s="6"/>
      <c r="XEW129" s="6"/>
      <c r="XEX129" s="6"/>
      <c r="XEY129" s="6"/>
      <c r="XEZ129" s="6"/>
      <c r="XFA129" s="6"/>
      <c r="XFB129" s="6"/>
      <c r="XFC129" s="6"/>
      <c r="XFD129" s="6"/>
    </row>
    <row r="130" s="4" customFormat="1" ht="34" customHeight="1" spans="1:15 16357:16384">
      <c r="A130" s="16">
        <f>MAX($A$4:A129)+1</f>
        <v>110</v>
      </c>
      <c r="B130" s="16" t="s">
        <v>375</v>
      </c>
      <c r="C130" s="17" t="s">
        <v>384</v>
      </c>
      <c r="D130" s="17" t="s">
        <v>27</v>
      </c>
      <c r="E130" s="22" t="s">
        <v>34</v>
      </c>
      <c r="F130" s="17" t="s">
        <v>125</v>
      </c>
      <c r="G130" s="17" t="s">
        <v>385</v>
      </c>
      <c r="H130" s="17" t="s">
        <v>386</v>
      </c>
      <c r="I130" s="16" t="s">
        <v>167</v>
      </c>
      <c r="J130" s="17" t="s">
        <v>198</v>
      </c>
      <c r="K130" s="18">
        <f t="shared" si="1"/>
        <v>68.8</v>
      </c>
      <c r="L130" s="20"/>
      <c r="M130" s="20"/>
      <c r="N130" s="23">
        <v>68.8</v>
      </c>
      <c r="O130" s="20"/>
      <c r="XEC130" s="6"/>
      <c r="XED130" s="6"/>
      <c r="XEE130" s="6"/>
      <c r="XEF130" s="6"/>
      <c r="XEG130" s="6"/>
      <c r="XEH130" s="6"/>
      <c r="XEI130" s="6"/>
      <c r="XEJ130" s="6"/>
      <c r="XEK130" s="6"/>
      <c r="XEL130" s="6"/>
      <c r="XEM130" s="6"/>
      <c r="XEN130" s="6"/>
      <c r="XEO130" s="6"/>
      <c r="XEP130" s="6"/>
      <c r="XEQ130" s="6"/>
      <c r="XER130" s="6"/>
      <c r="XES130" s="6"/>
      <c r="XET130" s="6"/>
      <c r="XEU130" s="6"/>
      <c r="XEV130" s="6"/>
      <c r="XEW130" s="6"/>
      <c r="XEX130" s="6"/>
      <c r="XEY130" s="6"/>
      <c r="XEZ130" s="6"/>
      <c r="XFA130" s="6"/>
      <c r="XFB130" s="6"/>
      <c r="XFC130" s="6"/>
      <c r="XFD130" s="6"/>
    </row>
    <row r="131" s="4" customFormat="1" ht="34" customHeight="1" spans="1:15 16357:16384">
      <c r="A131" s="16">
        <f>MAX($A$4:A130)+1</f>
        <v>111</v>
      </c>
      <c r="B131" s="16" t="s">
        <v>375</v>
      </c>
      <c r="C131" s="17" t="s">
        <v>387</v>
      </c>
      <c r="D131" s="17" t="s">
        <v>27</v>
      </c>
      <c r="E131" s="22" t="s">
        <v>34</v>
      </c>
      <c r="F131" s="17" t="s">
        <v>129</v>
      </c>
      <c r="G131" s="17" t="s">
        <v>388</v>
      </c>
      <c r="H131" s="17" t="s">
        <v>389</v>
      </c>
      <c r="I131" s="16" t="s">
        <v>24</v>
      </c>
      <c r="J131" s="17" t="s">
        <v>117</v>
      </c>
      <c r="K131" s="18">
        <f t="shared" si="1"/>
        <v>90.5</v>
      </c>
      <c r="L131" s="23">
        <v>90.5</v>
      </c>
      <c r="M131" s="20"/>
      <c r="N131" s="20"/>
      <c r="O131" s="20"/>
      <c r="XEC131" s="6"/>
      <c r="XED131" s="6"/>
      <c r="XEE131" s="6"/>
      <c r="XEF131" s="6"/>
      <c r="XEG131" s="6"/>
      <c r="XEH131" s="6"/>
      <c r="XEI131" s="6"/>
      <c r="XEJ131" s="6"/>
      <c r="XEK131" s="6"/>
      <c r="XEL131" s="6"/>
      <c r="XEM131" s="6"/>
      <c r="XEN131" s="6"/>
      <c r="XEO131" s="6"/>
      <c r="XEP131" s="6"/>
      <c r="XEQ131" s="6"/>
      <c r="XER131" s="6"/>
      <c r="XES131" s="6"/>
      <c r="XET131" s="6"/>
      <c r="XEU131" s="6"/>
      <c r="XEV131" s="6"/>
      <c r="XEW131" s="6"/>
      <c r="XEX131" s="6"/>
      <c r="XEY131" s="6"/>
      <c r="XEZ131" s="6"/>
      <c r="XFA131" s="6"/>
      <c r="XFB131" s="6"/>
      <c r="XFC131" s="6"/>
      <c r="XFD131" s="6"/>
    </row>
    <row r="132" s="4" customFormat="1" ht="34" customHeight="1" spans="1:15 16357:16384">
      <c r="A132" s="16">
        <f>MAX($A$4:A131)+1</f>
        <v>112</v>
      </c>
      <c r="B132" s="16" t="s">
        <v>375</v>
      </c>
      <c r="C132" s="17" t="s">
        <v>390</v>
      </c>
      <c r="D132" s="17" t="s">
        <v>27</v>
      </c>
      <c r="E132" s="22" t="s">
        <v>34</v>
      </c>
      <c r="F132" s="17" t="s">
        <v>129</v>
      </c>
      <c r="G132" s="17" t="s">
        <v>391</v>
      </c>
      <c r="H132" s="17" t="s">
        <v>392</v>
      </c>
      <c r="I132" s="16" t="s">
        <v>167</v>
      </c>
      <c r="J132" s="17" t="s">
        <v>168</v>
      </c>
      <c r="K132" s="18">
        <f t="shared" si="1"/>
        <v>61.193</v>
      </c>
      <c r="L132" s="20"/>
      <c r="M132" s="20"/>
      <c r="N132" s="23">
        <v>61.193</v>
      </c>
      <c r="O132" s="20"/>
      <c r="XEC132" s="6"/>
      <c r="XED132" s="6"/>
      <c r="XEE132" s="6"/>
      <c r="XEF132" s="6"/>
      <c r="XEG132" s="6"/>
      <c r="XEH132" s="6"/>
      <c r="XEI132" s="6"/>
      <c r="XEJ132" s="6"/>
      <c r="XEK132" s="6"/>
      <c r="XEL132" s="6"/>
      <c r="XEM132" s="6"/>
      <c r="XEN132" s="6"/>
      <c r="XEO132" s="6"/>
      <c r="XEP132" s="6"/>
      <c r="XEQ132" s="6"/>
      <c r="XER132" s="6"/>
      <c r="XES132" s="6"/>
      <c r="XET132" s="6"/>
      <c r="XEU132" s="6"/>
      <c r="XEV132" s="6"/>
      <c r="XEW132" s="6"/>
      <c r="XEX132" s="6"/>
      <c r="XEY132" s="6"/>
      <c r="XEZ132" s="6"/>
      <c r="XFA132" s="6"/>
      <c r="XFB132" s="6"/>
      <c r="XFC132" s="6"/>
      <c r="XFD132" s="6"/>
    </row>
    <row r="133" s="4" customFormat="1" ht="34" customHeight="1" spans="1:15 16357:16384">
      <c r="A133" s="16">
        <f>MAX($A$4:A132)+1</f>
        <v>113</v>
      </c>
      <c r="B133" s="16" t="s">
        <v>375</v>
      </c>
      <c r="C133" s="17" t="s">
        <v>393</v>
      </c>
      <c r="D133" s="17" t="s">
        <v>27</v>
      </c>
      <c r="E133" s="22" t="s">
        <v>34</v>
      </c>
      <c r="F133" s="17" t="s">
        <v>263</v>
      </c>
      <c r="G133" s="17" t="s">
        <v>394</v>
      </c>
      <c r="H133" s="17" t="s">
        <v>395</v>
      </c>
      <c r="I133" s="16" t="s">
        <v>167</v>
      </c>
      <c r="J133" s="17" t="s">
        <v>168</v>
      </c>
      <c r="K133" s="18">
        <f t="shared" ref="K133:K196" si="2">L133+M133+N133+O133</f>
        <v>57.7323</v>
      </c>
      <c r="L133" s="20"/>
      <c r="M133" s="20"/>
      <c r="N133" s="23">
        <v>57.7323</v>
      </c>
      <c r="O133" s="20"/>
      <c r="XEC133" s="6"/>
      <c r="XED133" s="6"/>
      <c r="XEE133" s="6"/>
      <c r="XEF133" s="6"/>
      <c r="XEG133" s="6"/>
      <c r="XEH133" s="6"/>
      <c r="XEI133" s="6"/>
      <c r="XEJ133" s="6"/>
      <c r="XEK133" s="6"/>
      <c r="XEL133" s="6"/>
      <c r="XEM133" s="6"/>
      <c r="XEN133" s="6"/>
      <c r="XEO133" s="6"/>
      <c r="XEP133" s="6"/>
      <c r="XEQ133" s="6"/>
      <c r="XER133" s="6"/>
      <c r="XES133" s="6"/>
      <c r="XET133" s="6"/>
      <c r="XEU133" s="6"/>
      <c r="XEV133" s="6"/>
      <c r="XEW133" s="6"/>
      <c r="XEX133" s="6"/>
      <c r="XEY133" s="6"/>
      <c r="XEZ133" s="6"/>
      <c r="XFA133" s="6"/>
      <c r="XFB133" s="6"/>
      <c r="XFC133" s="6"/>
      <c r="XFD133" s="6"/>
    </row>
    <row r="134" s="4" customFormat="1" ht="34" customHeight="1" spans="1:15 16357:16384">
      <c r="A134" s="16">
        <f>MAX($A$4:A133)+1</f>
        <v>114</v>
      </c>
      <c r="B134" s="16" t="s">
        <v>375</v>
      </c>
      <c r="C134" s="17" t="s">
        <v>396</v>
      </c>
      <c r="D134" s="17" t="s">
        <v>27</v>
      </c>
      <c r="E134" s="22" t="s">
        <v>34</v>
      </c>
      <c r="F134" s="17" t="s">
        <v>263</v>
      </c>
      <c r="G134" s="17" t="s">
        <v>397</v>
      </c>
      <c r="H134" s="17" t="s">
        <v>398</v>
      </c>
      <c r="I134" s="16" t="s">
        <v>167</v>
      </c>
      <c r="J134" s="17" t="s">
        <v>168</v>
      </c>
      <c r="K134" s="18">
        <f t="shared" si="2"/>
        <v>89.7</v>
      </c>
      <c r="L134" s="20"/>
      <c r="M134" s="20"/>
      <c r="N134" s="23">
        <v>89.7</v>
      </c>
      <c r="O134" s="20"/>
      <c r="XEC134" s="6"/>
      <c r="XED134" s="6"/>
      <c r="XEE134" s="6"/>
      <c r="XEF134" s="6"/>
      <c r="XEG134" s="6"/>
      <c r="XEH134" s="6"/>
      <c r="XEI134" s="6"/>
      <c r="XEJ134" s="6"/>
      <c r="XEK134" s="6"/>
      <c r="XEL134" s="6"/>
      <c r="XEM134" s="6"/>
      <c r="XEN134" s="6"/>
      <c r="XEO134" s="6"/>
      <c r="XEP134" s="6"/>
      <c r="XEQ134" s="6"/>
      <c r="XER134" s="6"/>
      <c r="XES134" s="6"/>
      <c r="XET134" s="6"/>
      <c r="XEU134" s="6"/>
      <c r="XEV134" s="6"/>
      <c r="XEW134" s="6"/>
      <c r="XEX134" s="6"/>
      <c r="XEY134" s="6"/>
      <c r="XEZ134" s="6"/>
      <c r="XFA134" s="6"/>
      <c r="XFB134" s="6"/>
      <c r="XFC134" s="6"/>
      <c r="XFD134" s="6"/>
    </row>
    <row r="135" s="4" customFormat="1" ht="34" customHeight="1" spans="1:15 16357:16384">
      <c r="A135" s="16">
        <f>MAX($A$4:A134)+1</f>
        <v>115</v>
      </c>
      <c r="B135" s="16" t="s">
        <v>375</v>
      </c>
      <c r="C135" s="17" t="s">
        <v>399</v>
      </c>
      <c r="D135" s="17" t="s">
        <v>27</v>
      </c>
      <c r="E135" s="22" t="s">
        <v>400</v>
      </c>
      <c r="F135" s="17" t="s">
        <v>263</v>
      </c>
      <c r="G135" s="17" t="s">
        <v>401</v>
      </c>
      <c r="H135" s="17" t="s">
        <v>402</v>
      </c>
      <c r="I135" s="16" t="s">
        <v>32</v>
      </c>
      <c r="J135" s="17" t="s">
        <v>25</v>
      </c>
      <c r="K135" s="18">
        <f t="shared" si="2"/>
        <v>19.7977</v>
      </c>
      <c r="L135" s="20"/>
      <c r="M135" s="23">
        <v>19.7977</v>
      </c>
      <c r="N135" s="20"/>
      <c r="O135" s="20"/>
      <c r="XEC135" s="6"/>
      <c r="XED135" s="6"/>
      <c r="XEE135" s="6"/>
      <c r="XEF135" s="6"/>
      <c r="XEG135" s="6"/>
      <c r="XEH135" s="6"/>
      <c r="XEI135" s="6"/>
      <c r="XEJ135" s="6"/>
      <c r="XEK135" s="6"/>
      <c r="XEL135" s="6"/>
      <c r="XEM135" s="6"/>
      <c r="XEN135" s="6"/>
      <c r="XEO135" s="6"/>
      <c r="XEP135" s="6"/>
      <c r="XEQ135" s="6"/>
      <c r="XER135" s="6"/>
      <c r="XES135" s="6"/>
      <c r="XET135" s="6"/>
      <c r="XEU135" s="6"/>
      <c r="XEV135" s="6"/>
      <c r="XEW135" s="6"/>
      <c r="XEX135" s="6"/>
      <c r="XEY135" s="6"/>
      <c r="XEZ135" s="6"/>
      <c r="XFA135" s="6"/>
      <c r="XFB135" s="6"/>
      <c r="XFC135" s="6"/>
      <c r="XFD135" s="6"/>
    </row>
    <row r="136" s="4" customFormat="1" ht="34" customHeight="1" spans="1:15 16357:16384">
      <c r="A136" s="16">
        <f>MAX($A$4:A135)+1</f>
        <v>116</v>
      </c>
      <c r="B136" s="16" t="s">
        <v>375</v>
      </c>
      <c r="C136" s="17" t="s">
        <v>403</v>
      </c>
      <c r="D136" s="17" t="s">
        <v>19</v>
      </c>
      <c r="E136" s="22" t="s">
        <v>44</v>
      </c>
      <c r="F136" s="17" t="s">
        <v>53</v>
      </c>
      <c r="G136" s="17" t="s">
        <v>404</v>
      </c>
      <c r="H136" s="17" t="s">
        <v>405</v>
      </c>
      <c r="I136" s="16" t="s">
        <v>24</v>
      </c>
      <c r="J136" s="17" t="s">
        <v>117</v>
      </c>
      <c r="K136" s="18">
        <f t="shared" si="2"/>
        <v>291.54</v>
      </c>
      <c r="L136" s="23">
        <v>291.54</v>
      </c>
      <c r="M136" s="20"/>
      <c r="N136" s="20"/>
      <c r="O136" s="20"/>
      <c r="XEC136" s="6"/>
      <c r="XED136" s="6"/>
      <c r="XEE136" s="6"/>
      <c r="XEF136" s="6"/>
      <c r="XEG136" s="6"/>
      <c r="XEH136" s="6"/>
      <c r="XEI136" s="6"/>
      <c r="XEJ136" s="6"/>
      <c r="XEK136" s="6"/>
      <c r="XEL136" s="6"/>
      <c r="XEM136" s="6"/>
      <c r="XEN136" s="6"/>
      <c r="XEO136" s="6"/>
      <c r="XEP136" s="6"/>
      <c r="XEQ136" s="6"/>
      <c r="XER136" s="6"/>
      <c r="XES136" s="6"/>
      <c r="XET136" s="6"/>
      <c r="XEU136" s="6"/>
      <c r="XEV136" s="6"/>
      <c r="XEW136" s="6"/>
      <c r="XEX136" s="6"/>
      <c r="XEY136" s="6"/>
      <c r="XEZ136" s="6"/>
      <c r="XFA136" s="6"/>
      <c r="XFB136" s="6"/>
      <c r="XFC136" s="6"/>
      <c r="XFD136" s="6"/>
    </row>
    <row r="137" s="4" customFormat="1" ht="34" customHeight="1" spans="1:15 16357:16384">
      <c r="A137" s="16">
        <f>MAX($A$4:A136)+1</f>
        <v>117</v>
      </c>
      <c r="B137" s="16" t="s">
        <v>375</v>
      </c>
      <c r="C137" s="17" t="s">
        <v>406</v>
      </c>
      <c r="D137" s="17" t="s">
        <v>27</v>
      </c>
      <c r="E137" s="22" t="s">
        <v>34</v>
      </c>
      <c r="F137" s="17" t="s">
        <v>407</v>
      </c>
      <c r="G137" s="17" t="s">
        <v>408</v>
      </c>
      <c r="H137" s="17" t="s">
        <v>409</v>
      </c>
      <c r="I137" s="16" t="s">
        <v>167</v>
      </c>
      <c r="J137" s="17" t="s">
        <v>168</v>
      </c>
      <c r="K137" s="18">
        <f t="shared" si="2"/>
        <v>115.340178</v>
      </c>
      <c r="L137" s="20"/>
      <c r="M137" s="20"/>
      <c r="N137" s="23">
        <v>115.340178</v>
      </c>
      <c r="O137" s="20"/>
      <c r="XEC137" s="6"/>
      <c r="XED137" s="6"/>
      <c r="XEE137" s="6"/>
      <c r="XEF137" s="6"/>
      <c r="XEG137" s="6"/>
      <c r="XEH137" s="6"/>
      <c r="XEI137" s="6"/>
      <c r="XEJ137" s="6"/>
      <c r="XEK137" s="6"/>
      <c r="XEL137" s="6"/>
      <c r="XEM137" s="6"/>
      <c r="XEN137" s="6"/>
      <c r="XEO137" s="6"/>
      <c r="XEP137" s="6"/>
      <c r="XEQ137" s="6"/>
      <c r="XER137" s="6"/>
      <c r="XES137" s="6"/>
      <c r="XET137" s="6"/>
      <c r="XEU137" s="6"/>
      <c r="XEV137" s="6"/>
      <c r="XEW137" s="6"/>
      <c r="XEX137" s="6"/>
      <c r="XEY137" s="6"/>
      <c r="XEZ137" s="6"/>
      <c r="XFA137" s="6"/>
      <c r="XFB137" s="6"/>
      <c r="XFC137" s="6"/>
      <c r="XFD137" s="6"/>
    </row>
    <row r="138" s="4" customFormat="1" ht="34" customHeight="1" spans="1:15 16357:16384">
      <c r="A138" s="16">
        <f>MAX($A$4:A137)+1</f>
        <v>118</v>
      </c>
      <c r="B138" s="16" t="s">
        <v>375</v>
      </c>
      <c r="C138" s="17" t="s">
        <v>410</v>
      </c>
      <c r="D138" s="17" t="s">
        <v>19</v>
      </c>
      <c r="E138" s="22" t="s">
        <v>44</v>
      </c>
      <c r="F138" s="17" t="s">
        <v>45</v>
      </c>
      <c r="G138" s="17" t="s">
        <v>411</v>
      </c>
      <c r="H138" s="17" t="s">
        <v>412</v>
      </c>
      <c r="I138" s="16" t="s">
        <v>24</v>
      </c>
      <c r="J138" s="17" t="s">
        <v>117</v>
      </c>
      <c r="K138" s="18">
        <f t="shared" si="2"/>
        <v>354.887764</v>
      </c>
      <c r="L138" s="23">
        <v>354.887764</v>
      </c>
      <c r="M138" s="20"/>
      <c r="N138" s="20"/>
      <c r="O138" s="20"/>
      <c r="XEC138" s="6"/>
      <c r="XED138" s="6"/>
      <c r="XEE138" s="6"/>
      <c r="XEF138" s="6"/>
      <c r="XEG138" s="6"/>
      <c r="XEH138" s="6"/>
      <c r="XEI138" s="6"/>
      <c r="XEJ138" s="6"/>
      <c r="XEK138" s="6"/>
      <c r="XEL138" s="6"/>
      <c r="XEM138" s="6"/>
      <c r="XEN138" s="6"/>
      <c r="XEO138" s="6"/>
      <c r="XEP138" s="6"/>
      <c r="XEQ138" s="6"/>
      <c r="XER138" s="6"/>
      <c r="XES138" s="6"/>
      <c r="XET138" s="6"/>
      <c r="XEU138" s="6"/>
      <c r="XEV138" s="6"/>
      <c r="XEW138" s="6"/>
      <c r="XEX138" s="6"/>
      <c r="XEY138" s="6"/>
      <c r="XEZ138" s="6"/>
      <c r="XFA138" s="6"/>
      <c r="XFB138" s="6"/>
      <c r="XFC138" s="6"/>
      <c r="XFD138" s="6"/>
    </row>
    <row r="139" s="4" customFormat="1" ht="34" customHeight="1" spans="1:15 16357:16384">
      <c r="A139" s="16">
        <f>MAX($A$4:A138)+1</f>
        <v>119</v>
      </c>
      <c r="B139" s="16" t="s">
        <v>375</v>
      </c>
      <c r="C139" s="17" t="s">
        <v>413</v>
      </c>
      <c r="D139" s="17" t="s">
        <v>19</v>
      </c>
      <c r="E139" s="22" t="s">
        <v>44</v>
      </c>
      <c r="F139" s="17" t="s">
        <v>45</v>
      </c>
      <c r="G139" s="17" t="s">
        <v>414</v>
      </c>
      <c r="H139" s="17" t="s">
        <v>415</v>
      </c>
      <c r="I139" s="16" t="s">
        <v>24</v>
      </c>
      <c r="J139" s="17" t="s">
        <v>117</v>
      </c>
      <c r="K139" s="18">
        <f t="shared" si="2"/>
        <v>17.164236</v>
      </c>
      <c r="L139" s="23">
        <v>17.164236</v>
      </c>
      <c r="M139" s="20"/>
      <c r="N139" s="20"/>
      <c r="O139" s="20"/>
      <c r="XEC139" s="6"/>
      <c r="XED139" s="6"/>
      <c r="XEE139" s="6"/>
      <c r="XEF139" s="6"/>
      <c r="XEG139" s="6"/>
      <c r="XEH139" s="6"/>
      <c r="XEI139" s="6"/>
      <c r="XEJ139" s="6"/>
      <c r="XEK139" s="6"/>
      <c r="XEL139" s="6"/>
      <c r="XEM139" s="6"/>
      <c r="XEN139" s="6"/>
      <c r="XEO139" s="6"/>
      <c r="XEP139" s="6"/>
      <c r="XEQ139" s="6"/>
      <c r="XER139" s="6"/>
      <c r="XES139" s="6"/>
      <c r="XET139" s="6"/>
      <c r="XEU139" s="6"/>
      <c r="XEV139" s="6"/>
      <c r="XEW139" s="6"/>
      <c r="XEX139" s="6"/>
      <c r="XEY139" s="6"/>
      <c r="XEZ139" s="6"/>
      <c r="XFA139" s="6"/>
      <c r="XFB139" s="6"/>
      <c r="XFC139" s="6"/>
      <c r="XFD139" s="6"/>
    </row>
    <row r="140" s="4" customFormat="1" ht="34" customHeight="1" spans="1:15 16357:16384">
      <c r="A140" s="16">
        <f>MAX($A$4:A139)+1</f>
        <v>120</v>
      </c>
      <c r="B140" s="22" t="s">
        <v>375</v>
      </c>
      <c r="C140" s="17" t="s">
        <v>416</v>
      </c>
      <c r="D140" s="17" t="s">
        <v>27</v>
      </c>
      <c r="E140" s="22" t="s">
        <v>34</v>
      </c>
      <c r="F140" s="17" t="s">
        <v>272</v>
      </c>
      <c r="G140" s="17" t="s">
        <v>417</v>
      </c>
      <c r="H140" s="17" t="s">
        <v>418</v>
      </c>
      <c r="I140" s="16" t="s">
        <v>32</v>
      </c>
      <c r="J140" s="17" t="s">
        <v>117</v>
      </c>
      <c r="K140" s="18">
        <f t="shared" si="2"/>
        <v>129.9562</v>
      </c>
      <c r="L140" s="20"/>
      <c r="M140" s="22">
        <v>129.9562</v>
      </c>
      <c r="N140" s="20"/>
      <c r="O140" s="20"/>
      <c r="XEC140" s="6"/>
      <c r="XED140" s="6"/>
      <c r="XEE140" s="6"/>
      <c r="XEF140" s="6"/>
      <c r="XEG140" s="6"/>
      <c r="XEH140" s="6"/>
      <c r="XEI140" s="6"/>
      <c r="XEJ140" s="6"/>
      <c r="XEK140" s="6"/>
      <c r="XEL140" s="6"/>
      <c r="XEM140" s="6"/>
      <c r="XEN140" s="6"/>
      <c r="XEO140" s="6"/>
      <c r="XEP140" s="6"/>
      <c r="XEQ140" s="6"/>
      <c r="XER140" s="6"/>
      <c r="XES140" s="6"/>
      <c r="XET140" s="6"/>
      <c r="XEU140" s="6"/>
      <c r="XEV140" s="6"/>
      <c r="XEW140" s="6"/>
      <c r="XEX140" s="6"/>
      <c r="XEY140" s="6"/>
      <c r="XEZ140" s="6"/>
      <c r="XFA140" s="6"/>
      <c r="XFB140" s="6"/>
      <c r="XFC140" s="6"/>
      <c r="XFD140" s="6"/>
    </row>
    <row r="141" s="4" customFormat="1" ht="34" customHeight="1" spans="1:15 16357:16384">
      <c r="A141" s="24"/>
      <c r="B141" s="27"/>
      <c r="C141" s="17" t="s">
        <v>419</v>
      </c>
      <c r="D141" s="17" t="s">
        <v>27</v>
      </c>
      <c r="E141" s="22" t="s">
        <v>34</v>
      </c>
      <c r="F141" s="17" t="s">
        <v>272</v>
      </c>
      <c r="G141" s="17" t="s">
        <v>417</v>
      </c>
      <c r="H141" s="17" t="s">
        <v>418</v>
      </c>
      <c r="I141" s="16" t="s">
        <v>167</v>
      </c>
      <c r="J141" s="17" t="s">
        <v>198</v>
      </c>
      <c r="K141" s="18">
        <f t="shared" si="2"/>
        <v>14.6438</v>
      </c>
      <c r="L141" s="20"/>
      <c r="M141" s="20"/>
      <c r="N141" s="21">
        <v>14.6438</v>
      </c>
      <c r="O141" s="20"/>
      <c r="XEC141" s="6"/>
      <c r="XED141" s="6"/>
      <c r="XEE141" s="6"/>
      <c r="XEF141" s="6"/>
      <c r="XEG141" s="6"/>
      <c r="XEH141" s="6"/>
      <c r="XEI141" s="6"/>
      <c r="XEJ141" s="6"/>
      <c r="XEK141" s="6"/>
      <c r="XEL141" s="6"/>
      <c r="XEM141" s="6"/>
      <c r="XEN141" s="6"/>
      <c r="XEO141" s="6"/>
      <c r="XEP141" s="6"/>
      <c r="XEQ141" s="6"/>
      <c r="XER141" s="6"/>
      <c r="XES141" s="6"/>
      <c r="XET141" s="6"/>
      <c r="XEU141" s="6"/>
      <c r="XEV141" s="6"/>
      <c r="XEW141" s="6"/>
      <c r="XEX141" s="6"/>
      <c r="XEY141" s="6"/>
      <c r="XEZ141" s="6"/>
      <c r="XFA141" s="6"/>
      <c r="XFB141" s="6"/>
      <c r="XFC141" s="6"/>
      <c r="XFD141" s="6"/>
    </row>
    <row r="142" s="4" customFormat="1" ht="34" customHeight="1" spans="1:15 16357:16384">
      <c r="A142" s="16">
        <f>MAX($A$4:A141)+1</f>
        <v>121</v>
      </c>
      <c r="B142" s="16" t="s">
        <v>375</v>
      </c>
      <c r="C142" s="17" t="s">
        <v>420</v>
      </c>
      <c r="D142" s="17" t="s">
        <v>27</v>
      </c>
      <c r="E142" s="22" t="s">
        <v>34</v>
      </c>
      <c r="F142" s="17" t="s">
        <v>155</v>
      </c>
      <c r="G142" s="17" t="s">
        <v>421</v>
      </c>
      <c r="H142" s="17" t="s">
        <v>422</v>
      </c>
      <c r="I142" s="16" t="s">
        <v>32</v>
      </c>
      <c r="J142" s="17" t="s">
        <v>117</v>
      </c>
      <c r="K142" s="18">
        <f t="shared" si="2"/>
        <v>62.2113</v>
      </c>
      <c r="L142" s="20"/>
      <c r="M142" s="23">
        <v>62.2113</v>
      </c>
      <c r="N142" s="20"/>
      <c r="O142" s="20"/>
      <c r="XEC142" s="6"/>
      <c r="XED142" s="6"/>
      <c r="XEE142" s="6"/>
      <c r="XEF142" s="6"/>
      <c r="XEG142" s="6"/>
      <c r="XEH142" s="6"/>
      <c r="XEI142" s="6"/>
      <c r="XEJ142" s="6"/>
      <c r="XEK142" s="6"/>
      <c r="XEL142" s="6"/>
      <c r="XEM142" s="6"/>
      <c r="XEN142" s="6"/>
      <c r="XEO142" s="6"/>
      <c r="XEP142" s="6"/>
      <c r="XEQ142" s="6"/>
      <c r="XER142" s="6"/>
      <c r="XES142" s="6"/>
      <c r="XET142" s="6"/>
      <c r="XEU142" s="6"/>
      <c r="XEV142" s="6"/>
      <c r="XEW142" s="6"/>
      <c r="XEX142" s="6"/>
      <c r="XEY142" s="6"/>
      <c r="XEZ142" s="6"/>
      <c r="XFA142" s="6"/>
      <c r="XFB142" s="6"/>
      <c r="XFC142" s="6"/>
      <c r="XFD142" s="6"/>
    </row>
    <row r="143" s="4" customFormat="1" ht="34" customHeight="1" spans="1:15 16357:16384">
      <c r="A143" s="16">
        <f>MAX($A$4:A142)+1</f>
        <v>122</v>
      </c>
      <c r="B143" s="16" t="s">
        <v>375</v>
      </c>
      <c r="C143" s="17" t="s">
        <v>423</v>
      </c>
      <c r="D143" s="17" t="s">
        <v>19</v>
      </c>
      <c r="E143" s="22" t="s">
        <v>39</v>
      </c>
      <c r="F143" s="17" t="s">
        <v>159</v>
      </c>
      <c r="G143" s="17" t="s">
        <v>424</v>
      </c>
      <c r="H143" s="17" t="s">
        <v>425</v>
      </c>
      <c r="I143" s="16" t="s">
        <v>24</v>
      </c>
      <c r="J143" s="17" t="s">
        <v>117</v>
      </c>
      <c r="K143" s="18">
        <f t="shared" si="2"/>
        <v>67.5535</v>
      </c>
      <c r="L143" s="17">
        <v>67.5535</v>
      </c>
      <c r="M143" s="20"/>
      <c r="N143" s="20"/>
      <c r="O143" s="20"/>
      <c r="XEC143" s="6"/>
      <c r="XED143" s="6"/>
      <c r="XEE143" s="6"/>
      <c r="XEF143" s="6"/>
      <c r="XEG143" s="6"/>
      <c r="XEH143" s="6"/>
      <c r="XEI143" s="6"/>
      <c r="XEJ143" s="6"/>
      <c r="XEK143" s="6"/>
      <c r="XEL143" s="6"/>
      <c r="XEM143" s="6"/>
      <c r="XEN143" s="6"/>
      <c r="XEO143" s="6"/>
      <c r="XEP143" s="6"/>
      <c r="XEQ143" s="6"/>
      <c r="XER143" s="6"/>
      <c r="XES143" s="6"/>
      <c r="XET143" s="6"/>
      <c r="XEU143" s="6"/>
      <c r="XEV143" s="6"/>
      <c r="XEW143" s="6"/>
      <c r="XEX143" s="6"/>
      <c r="XEY143" s="6"/>
      <c r="XEZ143" s="6"/>
      <c r="XFA143" s="6"/>
      <c r="XFB143" s="6"/>
      <c r="XFC143" s="6"/>
      <c r="XFD143" s="6"/>
    </row>
    <row r="144" s="4" customFormat="1" ht="34" customHeight="1" spans="1:15 16357:16384">
      <c r="A144" s="16">
        <f>MAX($A$4:A143)+1</f>
        <v>123</v>
      </c>
      <c r="B144" s="16" t="s">
        <v>375</v>
      </c>
      <c r="C144" s="17" t="s">
        <v>426</v>
      </c>
      <c r="D144" s="17" t="s">
        <v>19</v>
      </c>
      <c r="E144" s="22" t="s">
        <v>39</v>
      </c>
      <c r="F144" s="17" t="s">
        <v>159</v>
      </c>
      <c r="G144" s="17" t="s">
        <v>163</v>
      </c>
      <c r="H144" s="17" t="s">
        <v>427</v>
      </c>
      <c r="I144" s="16" t="s">
        <v>24</v>
      </c>
      <c r="J144" s="17" t="s">
        <v>117</v>
      </c>
      <c r="K144" s="18">
        <f t="shared" si="2"/>
        <v>36.97325</v>
      </c>
      <c r="L144" s="23">
        <v>36.97325</v>
      </c>
      <c r="M144" s="20"/>
      <c r="N144" s="20"/>
      <c r="O144" s="20"/>
      <c r="XEC144" s="6"/>
      <c r="XED144" s="6"/>
      <c r="XEE144" s="6"/>
      <c r="XEF144" s="6"/>
      <c r="XEG144" s="6"/>
      <c r="XEH144" s="6"/>
      <c r="XEI144" s="6"/>
      <c r="XEJ144" s="6"/>
      <c r="XEK144" s="6"/>
      <c r="XEL144" s="6"/>
      <c r="XEM144" s="6"/>
      <c r="XEN144" s="6"/>
      <c r="XEO144" s="6"/>
      <c r="XEP144" s="6"/>
      <c r="XEQ144" s="6"/>
      <c r="XER144" s="6"/>
      <c r="XES144" s="6"/>
      <c r="XET144" s="6"/>
      <c r="XEU144" s="6"/>
      <c r="XEV144" s="6"/>
      <c r="XEW144" s="6"/>
      <c r="XEX144" s="6"/>
      <c r="XEY144" s="6"/>
      <c r="XEZ144" s="6"/>
      <c r="XFA144" s="6"/>
      <c r="XFB144" s="6"/>
      <c r="XFC144" s="6"/>
      <c r="XFD144" s="6"/>
    </row>
    <row r="145" s="4" customFormat="1" ht="34" customHeight="1" spans="1:15 16357:16384">
      <c r="A145" s="16">
        <f>MAX($A$4:A144)+1</f>
        <v>124</v>
      </c>
      <c r="B145" s="16" t="s">
        <v>375</v>
      </c>
      <c r="C145" s="17" t="s">
        <v>428</v>
      </c>
      <c r="D145" s="17" t="s">
        <v>19</v>
      </c>
      <c r="E145" s="22" t="s">
        <v>44</v>
      </c>
      <c r="F145" s="17" t="s">
        <v>159</v>
      </c>
      <c r="G145" s="17" t="s">
        <v>287</v>
      </c>
      <c r="H145" s="17" t="s">
        <v>429</v>
      </c>
      <c r="I145" s="16" t="s">
        <v>24</v>
      </c>
      <c r="J145" s="17" t="s">
        <v>117</v>
      </c>
      <c r="K145" s="18">
        <f t="shared" si="2"/>
        <v>98.7039</v>
      </c>
      <c r="L145" s="17">
        <v>98.7039</v>
      </c>
      <c r="M145" s="20"/>
      <c r="N145" s="20"/>
      <c r="O145" s="20"/>
      <c r="XEC145" s="6"/>
      <c r="XED145" s="6"/>
      <c r="XEE145" s="6"/>
      <c r="XEF145" s="6"/>
      <c r="XEG145" s="6"/>
      <c r="XEH145" s="6"/>
      <c r="XEI145" s="6"/>
      <c r="XEJ145" s="6"/>
      <c r="XEK145" s="6"/>
      <c r="XEL145" s="6"/>
      <c r="XEM145" s="6"/>
      <c r="XEN145" s="6"/>
      <c r="XEO145" s="6"/>
      <c r="XEP145" s="6"/>
      <c r="XEQ145" s="6"/>
      <c r="XER145" s="6"/>
      <c r="XES145" s="6"/>
      <c r="XET145" s="6"/>
      <c r="XEU145" s="6"/>
      <c r="XEV145" s="6"/>
      <c r="XEW145" s="6"/>
      <c r="XEX145" s="6"/>
      <c r="XEY145" s="6"/>
      <c r="XEZ145" s="6"/>
      <c r="XFA145" s="6"/>
      <c r="XFB145" s="6"/>
      <c r="XFC145" s="6"/>
      <c r="XFD145" s="6"/>
    </row>
    <row r="146" s="4" customFormat="1" ht="34" customHeight="1" spans="1:15 16357:16384">
      <c r="A146" s="16">
        <f>MAX($A$4:A145)+1</f>
        <v>125</v>
      </c>
      <c r="B146" s="16" t="s">
        <v>375</v>
      </c>
      <c r="C146" s="17" t="s">
        <v>430</v>
      </c>
      <c r="D146" s="17" t="s">
        <v>27</v>
      </c>
      <c r="E146" s="22" t="s">
        <v>34</v>
      </c>
      <c r="F146" s="17" t="s">
        <v>159</v>
      </c>
      <c r="G146" s="17" t="s">
        <v>160</v>
      </c>
      <c r="H146" s="17" t="s">
        <v>431</v>
      </c>
      <c r="I146" s="16" t="s">
        <v>24</v>
      </c>
      <c r="J146" s="17" t="s">
        <v>117</v>
      </c>
      <c r="K146" s="18">
        <f t="shared" si="2"/>
        <v>54.6594</v>
      </c>
      <c r="L146" s="17">
        <v>54.6594</v>
      </c>
      <c r="M146" s="20"/>
      <c r="N146" s="20"/>
      <c r="O146" s="20"/>
      <c r="XEC146" s="6"/>
      <c r="XED146" s="6"/>
      <c r="XEE146" s="6"/>
      <c r="XEF146" s="6"/>
      <c r="XEG146" s="6"/>
      <c r="XEH146" s="6"/>
      <c r="XEI146" s="6"/>
      <c r="XEJ146" s="6"/>
      <c r="XEK146" s="6"/>
      <c r="XEL146" s="6"/>
      <c r="XEM146" s="6"/>
      <c r="XEN146" s="6"/>
      <c r="XEO146" s="6"/>
      <c r="XEP146" s="6"/>
      <c r="XEQ146" s="6"/>
      <c r="XER146" s="6"/>
      <c r="XES146" s="6"/>
      <c r="XET146" s="6"/>
      <c r="XEU146" s="6"/>
      <c r="XEV146" s="6"/>
      <c r="XEW146" s="6"/>
      <c r="XEX146" s="6"/>
      <c r="XEY146" s="6"/>
      <c r="XEZ146" s="6"/>
      <c r="XFA146" s="6"/>
      <c r="XFB146" s="6"/>
      <c r="XFC146" s="6"/>
      <c r="XFD146" s="6"/>
    </row>
    <row r="147" s="4" customFormat="1" ht="34" customHeight="1" spans="1:15 16357:16384">
      <c r="A147" s="16">
        <f>MAX($A$4:A146)+1</f>
        <v>126</v>
      </c>
      <c r="B147" s="22" t="s">
        <v>375</v>
      </c>
      <c r="C147" s="17" t="s">
        <v>432</v>
      </c>
      <c r="D147" s="17" t="s">
        <v>27</v>
      </c>
      <c r="E147" s="22" t="s">
        <v>34</v>
      </c>
      <c r="F147" s="17" t="s">
        <v>84</v>
      </c>
      <c r="G147" s="17" t="s">
        <v>433</v>
      </c>
      <c r="H147" s="17" t="s">
        <v>434</v>
      </c>
      <c r="I147" s="16" t="s">
        <v>24</v>
      </c>
      <c r="J147" s="17" t="s">
        <v>117</v>
      </c>
      <c r="K147" s="18">
        <f t="shared" si="2"/>
        <v>100</v>
      </c>
      <c r="L147" s="22">
        <v>100</v>
      </c>
      <c r="M147" s="20"/>
      <c r="N147" s="20"/>
      <c r="O147" s="20"/>
      <c r="XEC147" s="6"/>
      <c r="XED147" s="6"/>
      <c r="XEE147" s="6"/>
      <c r="XEF147" s="6"/>
      <c r="XEG147" s="6"/>
      <c r="XEH147" s="6"/>
      <c r="XEI147" s="6"/>
      <c r="XEJ147" s="6"/>
      <c r="XEK147" s="6"/>
      <c r="XEL147" s="6"/>
      <c r="XEM147" s="6"/>
      <c r="XEN147" s="6"/>
      <c r="XEO147" s="6"/>
      <c r="XEP147" s="6"/>
      <c r="XEQ147" s="6"/>
      <c r="XER147" s="6"/>
      <c r="XES147" s="6"/>
      <c r="XET147" s="6"/>
      <c r="XEU147" s="6"/>
      <c r="XEV147" s="6"/>
      <c r="XEW147" s="6"/>
      <c r="XEX147" s="6"/>
      <c r="XEY147" s="6"/>
      <c r="XEZ147" s="6"/>
      <c r="XFA147" s="6"/>
      <c r="XFB147" s="6"/>
      <c r="XFC147" s="6"/>
      <c r="XFD147" s="6"/>
    </row>
    <row r="148" s="4" customFormat="1" ht="34" customHeight="1" spans="1:15 16357:16384">
      <c r="A148" s="25"/>
      <c r="B148" s="26"/>
      <c r="C148" s="17" t="s">
        <v>435</v>
      </c>
      <c r="D148" s="17" t="s">
        <v>27</v>
      </c>
      <c r="E148" s="22" t="s">
        <v>34</v>
      </c>
      <c r="F148" s="17" t="s">
        <v>84</v>
      </c>
      <c r="G148" s="17" t="s">
        <v>433</v>
      </c>
      <c r="H148" s="17" t="s">
        <v>434</v>
      </c>
      <c r="I148" s="16" t="s">
        <v>167</v>
      </c>
      <c r="J148" s="17" t="s">
        <v>168</v>
      </c>
      <c r="K148" s="18">
        <f t="shared" si="2"/>
        <v>70</v>
      </c>
      <c r="L148" s="20"/>
      <c r="M148" s="20"/>
      <c r="N148" s="22">
        <v>70</v>
      </c>
      <c r="O148" s="20"/>
      <c r="XEC148" s="6"/>
      <c r="XED148" s="6"/>
      <c r="XEE148" s="6"/>
      <c r="XEF148" s="6"/>
      <c r="XEG148" s="6"/>
      <c r="XEH148" s="6"/>
      <c r="XEI148" s="6"/>
      <c r="XEJ148" s="6"/>
      <c r="XEK148" s="6"/>
      <c r="XEL148" s="6"/>
      <c r="XEM148" s="6"/>
      <c r="XEN148" s="6"/>
      <c r="XEO148" s="6"/>
      <c r="XEP148" s="6"/>
      <c r="XEQ148" s="6"/>
      <c r="XER148" s="6"/>
      <c r="XES148" s="6"/>
      <c r="XET148" s="6"/>
      <c r="XEU148" s="6"/>
      <c r="XEV148" s="6"/>
      <c r="XEW148" s="6"/>
      <c r="XEX148" s="6"/>
      <c r="XEY148" s="6"/>
      <c r="XEZ148" s="6"/>
      <c r="XFA148" s="6"/>
      <c r="XFB148" s="6"/>
      <c r="XFC148" s="6"/>
      <c r="XFD148" s="6"/>
    </row>
    <row r="149" s="4" customFormat="1" ht="34" customHeight="1" spans="1:15 16357:16384">
      <c r="A149" s="24"/>
      <c r="B149" s="27"/>
      <c r="C149" s="17" t="s">
        <v>436</v>
      </c>
      <c r="D149" s="17" t="s">
        <v>27</v>
      </c>
      <c r="E149" s="22" t="s">
        <v>34</v>
      </c>
      <c r="F149" s="17" t="s">
        <v>84</v>
      </c>
      <c r="G149" s="17" t="s">
        <v>433</v>
      </c>
      <c r="H149" s="17" t="s">
        <v>434</v>
      </c>
      <c r="I149" s="16" t="s">
        <v>167</v>
      </c>
      <c r="J149" s="17" t="s">
        <v>198</v>
      </c>
      <c r="K149" s="18">
        <f t="shared" si="2"/>
        <v>8.36</v>
      </c>
      <c r="L149" s="20"/>
      <c r="M149" s="20"/>
      <c r="N149" s="21">
        <v>8.36</v>
      </c>
      <c r="O149" s="20"/>
      <c r="XEC149" s="6"/>
      <c r="XED149" s="6"/>
      <c r="XEE149" s="6"/>
      <c r="XEF149" s="6"/>
      <c r="XEG149" s="6"/>
      <c r="XEH149" s="6"/>
      <c r="XEI149" s="6"/>
      <c r="XEJ149" s="6"/>
      <c r="XEK149" s="6"/>
      <c r="XEL149" s="6"/>
      <c r="XEM149" s="6"/>
      <c r="XEN149" s="6"/>
      <c r="XEO149" s="6"/>
      <c r="XEP149" s="6"/>
      <c r="XEQ149" s="6"/>
      <c r="XER149" s="6"/>
      <c r="XES149" s="6"/>
      <c r="XET149" s="6"/>
      <c r="XEU149" s="6"/>
      <c r="XEV149" s="6"/>
      <c r="XEW149" s="6"/>
      <c r="XEX149" s="6"/>
      <c r="XEY149" s="6"/>
      <c r="XEZ149" s="6"/>
      <c r="XFA149" s="6"/>
      <c r="XFB149" s="6"/>
      <c r="XFC149" s="6"/>
      <c r="XFD149" s="6"/>
    </row>
    <row r="150" s="4" customFormat="1" ht="34" customHeight="1" spans="1:15 16357:16384">
      <c r="A150" s="16">
        <f>MAX($A$4:A149)+1</f>
        <v>127</v>
      </c>
      <c r="B150" s="16" t="s">
        <v>375</v>
      </c>
      <c r="C150" s="17" t="s">
        <v>437</v>
      </c>
      <c r="D150" s="17" t="s">
        <v>27</v>
      </c>
      <c r="E150" s="22" t="s">
        <v>34</v>
      </c>
      <c r="F150" s="17" t="s">
        <v>173</v>
      </c>
      <c r="G150" s="17" t="s">
        <v>438</v>
      </c>
      <c r="H150" s="17" t="s">
        <v>439</v>
      </c>
      <c r="I150" s="16" t="s">
        <v>167</v>
      </c>
      <c r="J150" s="17" t="s">
        <v>168</v>
      </c>
      <c r="K150" s="18">
        <f t="shared" si="2"/>
        <v>25.85</v>
      </c>
      <c r="L150" s="20"/>
      <c r="M150" s="20"/>
      <c r="N150" s="23">
        <v>25.85</v>
      </c>
      <c r="O150" s="20"/>
      <c r="XEC150" s="6"/>
      <c r="XED150" s="6"/>
      <c r="XEE150" s="6"/>
      <c r="XEF150" s="6"/>
      <c r="XEG150" s="6"/>
      <c r="XEH150" s="6"/>
      <c r="XEI150" s="6"/>
      <c r="XEJ150" s="6"/>
      <c r="XEK150" s="6"/>
      <c r="XEL150" s="6"/>
      <c r="XEM150" s="6"/>
      <c r="XEN150" s="6"/>
      <c r="XEO150" s="6"/>
      <c r="XEP150" s="6"/>
      <c r="XEQ150" s="6"/>
      <c r="XER150" s="6"/>
      <c r="XES150" s="6"/>
      <c r="XET150" s="6"/>
      <c r="XEU150" s="6"/>
      <c r="XEV150" s="6"/>
      <c r="XEW150" s="6"/>
      <c r="XEX150" s="6"/>
      <c r="XEY150" s="6"/>
      <c r="XEZ150" s="6"/>
      <c r="XFA150" s="6"/>
      <c r="XFB150" s="6"/>
      <c r="XFC150" s="6"/>
      <c r="XFD150" s="6"/>
    </row>
    <row r="151" s="4" customFormat="1" ht="34" customHeight="1" spans="1:15 16357:16384">
      <c r="A151" s="16">
        <f>MAX($A$4:A150)+1</f>
        <v>128</v>
      </c>
      <c r="B151" s="16" t="s">
        <v>375</v>
      </c>
      <c r="C151" s="17" t="s">
        <v>440</v>
      </c>
      <c r="D151" s="17" t="s">
        <v>27</v>
      </c>
      <c r="E151" s="22" t="s">
        <v>34</v>
      </c>
      <c r="F151" s="17" t="s">
        <v>173</v>
      </c>
      <c r="G151" s="17" t="s">
        <v>441</v>
      </c>
      <c r="H151" s="17" t="s">
        <v>442</v>
      </c>
      <c r="I151" s="16" t="s">
        <v>24</v>
      </c>
      <c r="J151" s="17" t="s">
        <v>117</v>
      </c>
      <c r="K151" s="18">
        <f t="shared" si="2"/>
        <v>123.2</v>
      </c>
      <c r="L151" s="23">
        <v>123.2</v>
      </c>
      <c r="M151" s="20"/>
      <c r="N151" s="20"/>
      <c r="O151" s="20"/>
      <c r="XEC151" s="6"/>
      <c r="XED151" s="6"/>
      <c r="XEE151" s="6"/>
      <c r="XEF151" s="6"/>
      <c r="XEG151" s="6"/>
      <c r="XEH151" s="6"/>
      <c r="XEI151" s="6"/>
      <c r="XEJ151" s="6"/>
      <c r="XEK151" s="6"/>
      <c r="XEL151" s="6"/>
      <c r="XEM151" s="6"/>
      <c r="XEN151" s="6"/>
      <c r="XEO151" s="6"/>
      <c r="XEP151" s="6"/>
      <c r="XEQ151" s="6"/>
      <c r="XER151" s="6"/>
      <c r="XES151" s="6"/>
      <c r="XET151" s="6"/>
      <c r="XEU151" s="6"/>
      <c r="XEV151" s="6"/>
      <c r="XEW151" s="6"/>
      <c r="XEX151" s="6"/>
      <c r="XEY151" s="6"/>
      <c r="XEZ151" s="6"/>
      <c r="XFA151" s="6"/>
      <c r="XFB151" s="6"/>
      <c r="XFC151" s="6"/>
      <c r="XFD151" s="6"/>
    </row>
    <row r="152" s="4" customFormat="1" ht="34" customHeight="1" spans="1:15 16357:16384">
      <c r="A152" s="16">
        <f>MAX($A$4:A151)+1</f>
        <v>129</v>
      </c>
      <c r="B152" s="16" t="s">
        <v>375</v>
      </c>
      <c r="C152" s="17" t="s">
        <v>443</v>
      </c>
      <c r="D152" s="17" t="s">
        <v>27</v>
      </c>
      <c r="E152" s="22" t="s">
        <v>34</v>
      </c>
      <c r="F152" s="17" t="s">
        <v>49</v>
      </c>
      <c r="G152" s="17" t="s">
        <v>444</v>
      </c>
      <c r="H152" s="17" t="s">
        <v>445</v>
      </c>
      <c r="I152" s="16" t="s">
        <v>24</v>
      </c>
      <c r="J152" s="17" t="s">
        <v>117</v>
      </c>
      <c r="K152" s="18">
        <f t="shared" si="2"/>
        <v>156.45</v>
      </c>
      <c r="L152" s="23">
        <v>156.45</v>
      </c>
      <c r="M152" s="20"/>
      <c r="N152" s="20"/>
      <c r="O152" s="20"/>
      <c r="XEC152" s="6"/>
      <c r="XED152" s="6"/>
      <c r="XEE152" s="6"/>
      <c r="XEF152" s="6"/>
      <c r="XEG152" s="6"/>
      <c r="XEH152" s="6"/>
      <c r="XEI152" s="6"/>
      <c r="XEJ152" s="6"/>
      <c r="XEK152" s="6"/>
      <c r="XEL152" s="6"/>
      <c r="XEM152" s="6"/>
      <c r="XEN152" s="6"/>
      <c r="XEO152" s="6"/>
      <c r="XEP152" s="6"/>
      <c r="XEQ152" s="6"/>
      <c r="XER152" s="6"/>
      <c r="XES152" s="6"/>
      <c r="XET152" s="6"/>
      <c r="XEU152" s="6"/>
      <c r="XEV152" s="6"/>
      <c r="XEW152" s="6"/>
      <c r="XEX152" s="6"/>
      <c r="XEY152" s="6"/>
      <c r="XEZ152" s="6"/>
      <c r="XFA152" s="6"/>
      <c r="XFB152" s="6"/>
      <c r="XFC152" s="6"/>
      <c r="XFD152" s="6"/>
    </row>
    <row r="153" s="4" customFormat="1" ht="34" customHeight="1" spans="1:15 16357:16384">
      <c r="A153" s="16">
        <f>MAX($A$4:A152)+1</f>
        <v>130</v>
      </c>
      <c r="B153" s="16" t="s">
        <v>375</v>
      </c>
      <c r="C153" s="17" t="s">
        <v>446</v>
      </c>
      <c r="D153" s="17" t="s">
        <v>27</v>
      </c>
      <c r="E153" s="22" t="s">
        <v>34</v>
      </c>
      <c r="F153" s="17" t="s">
        <v>49</v>
      </c>
      <c r="G153" s="17" t="s">
        <v>447</v>
      </c>
      <c r="H153" s="17" t="s">
        <v>448</v>
      </c>
      <c r="I153" s="16" t="s">
        <v>24</v>
      </c>
      <c r="J153" s="17" t="s">
        <v>117</v>
      </c>
      <c r="K153" s="18">
        <f t="shared" si="2"/>
        <v>185.5</v>
      </c>
      <c r="L153" s="23">
        <v>185.5</v>
      </c>
      <c r="M153" s="20"/>
      <c r="N153" s="20"/>
      <c r="O153" s="20"/>
      <c r="XEC153" s="6"/>
      <c r="XED153" s="6"/>
      <c r="XEE153" s="6"/>
      <c r="XEF153" s="6"/>
      <c r="XEG153" s="6"/>
      <c r="XEH153" s="6"/>
      <c r="XEI153" s="6"/>
      <c r="XEJ153" s="6"/>
      <c r="XEK153" s="6"/>
      <c r="XEL153" s="6"/>
      <c r="XEM153" s="6"/>
      <c r="XEN153" s="6"/>
      <c r="XEO153" s="6"/>
      <c r="XEP153" s="6"/>
      <c r="XEQ153" s="6"/>
      <c r="XER153" s="6"/>
      <c r="XES153" s="6"/>
      <c r="XET153" s="6"/>
      <c r="XEU153" s="6"/>
      <c r="XEV153" s="6"/>
      <c r="XEW153" s="6"/>
      <c r="XEX153" s="6"/>
      <c r="XEY153" s="6"/>
      <c r="XEZ153" s="6"/>
      <c r="XFA153" s="6"/>
      <c r="XFB153" s="6"/>
      <c r="XFC153" s="6"/>
      <c r="XFD153" s="6"/>
    </row>
    <row r="154" s="4" customFormat="1" ht="34" customHeight="1" spans="1:15 16357:16384">
      <c r="A154" s="16">
        <f>MAX($A$4:A153)+1</f>
        <v>131</v>
      </c>
      <c r="B154" s="16" t="s">
        <v>375</v>
      </c>
      <c r="C154" s="17" t="s">
        <v>449</v>
      </c>
      <c r="D154" s="17" t="s">
        <v>27</v>
      </c>
      <c r="E154" s="22" t="s">
        <v>34</v>
      </c>
      <c r="F154" s="17" t="s">
        <v>188</v>
      </c>
      <c r="G154" s="17" t="s">
        <v>450</v>
      </c>
      <c r="H154" s="17" t="s">
        <v>451</v>
      </c>
      <c r="I154" s="16" t="s">
        <v>24</v>
      </c>
      <c r="J154" s="17" t="s">
        <v>117</v>
      </c>
      <c r="K154" s="18">
        <f t="shared" si="2"/>
        <v>191.0735</v>
      </c>
      <c r="L154" s="23">
        <v>191.0735</v>
      </c>
      <c r="M154" s="20"/>
      <c r="N154" s="20"/>
      <c r="O154" s="20"/>
      <c r="XEC154" s="6"/>
      <c r="XED154" s="6"/>
      <c r="XEE154" s="6"/>
      <c r="XEF154" s="6"/>
      <c r="XEG154" s="6"/>
      <c r="XEH154" s="6"/>
      <c r="XEI154" s="6"/>
      <c r="XEJ154" s="6"/>
      <c r="XEK154" s="6"/>
      <c r="XEL154" s="6"/>
      <c r="XEM154" s="6"/>
      <c r="XEN154" s="6"/>
      <c r="XEO154" s="6"/>
      <c r="XEP154" s="6"/>
      <c r="XEQ154" s="6"/>
      <c r="XER154" s="6"/>
      <c r="XES154" s="6"/>
      <c r="XET154" s="6"/>
      <c r="XEU154" s="6"/>
      <c r="XEV154" s="6"/>
      <c r="XEW154" s="6"/>
      <c r="XEX154" s="6"/>
      <c r="XEY154" s="6"/>
      <c r="XEZ154" s="6"/>
      <c r="XFA154" s="6"/>
      <c r="XFB154" s="6"/>
      <c r="XFC154" s="6"/>
      <c r="XFD154" s="6"/>
    </row>
    <row r="155" s="4" customFormat="1" ht="34" customHeight="1" spans="1:15 16357:16384">
      <c r="A155" s="16">
        <f>MAX($A$4:A154)+1</f>
        <v>132</v>
      </c>
      <c r="B155" s="16" t="s">
        <v>375</v>
      </c>
      <c r="C155" s="17" t="s">
        <v>452</v>
      </c>
      <c r="D155" s="17" t="s">
        <v>27</v>
      </c>
      <c r="E155" s="22" t="s">
        <v>34</v>
      </c>
      <c r="F155" s="17" t="s">
        <v>188</v>
      </c>
      <c r="G155" s="17" t="s">
        <v>453</v>
      </c>
      <c r="H155" s="17" t="s">
        <v>454</v>
      </c>
      <c r="I155" s="16" t="s">
        <v>24</v>
      </c>
      <c r="J155" s="17" t="s">
        <v>117</v>
      </c>
      <c r="K155" s="18">
        <f t="shared" si="2"/>
        <v>169.746</v>
      </c>
      <c r="L155" s="23">
        <v>169.746</v>
      </c>
      <c r="M155" s="20"/>
      <c r="N155" s="20"/>
      <c r="O155" s="20"/>
      <c r="XEC155" s="6"/>
      <c r="XED155" s="6"/>
      <c r="XEE155" s="6"/>
      <c r="XEF155" s="6"/>
      <c r="XEG155" s="6"/>
      <c r="XEH155" s="6"/>
      <c r="XEI155" s="6"/>
      <c r="XEJ155" s="6"/>
      <c r="XEK155" s="6"/>
      <c r="XEL155" s="6"/>
      <c r="XEM155" s="6"/>
      <c r="XEN155" s="6"/>
      <c r="XEO155" s="6"/>
      <c r="XEP155" s="6"/>
      <c r="XEQ155" s="6"/>
      <c r="XER155" s="6"/>
      <c r="XES155" s="6"/>
      <c r="XET155" s="6"/>
      <c r="XEU155" s="6"/>
      <c r="XEV155" s="6"/>
      <c r="XEW155" s="6"/>
      <c r="XEX155" s="6"/>
      <c r="XEY155" s="6"/>
      <c r="XEZ155" s="6"/>
      <c r="XFA155" s="6"/>
      <c r="XFB155" s="6"/>
      <c r="XFC155" s="6"/>
      <c r="XFD155" s="6"/>
    </row>
    <row r="156" s="4" customFormat="1" ht="34" customHeight="1" spans="1:15 16357:16384">
      <c r="A156" s="16">
        <f>MAX($A$4:A155)+1</f>
        <v>133</v>
      </c>
      <c r="B156" s="16" t="s">
        <v>375</v>
      </c>
      <c r="C156" s="17" t="s">
        <v>455</v>
      </c>
      <c r="D156" s="17" t="s">
        <v>19</v>
      </c>
      <c r="E156" s="22" t="s">
        <v>44</v>
      </c>
      <c r="F156" s="17" t="s">
        <v>29</v>
      </c>
      <c r="G156" s="17" t="s">
        <v>456</v>
      </c>
      <c r="H156" s="17" t="s">
        <v>457</v>
      </c>
      <c r="I156" s="16" t="s">
        <v>24</v>
      </c>
      <c r="J156" s="17" t="s">
        <v>117</v>
      </c>
      <c r="K156" s="18">
        <f t="shared" si="2"/>
        <v>176.3</v>
      </c>
      <c r="L156" s="23">
        <v>176.3</v>
      </c>
      <c r="M156" s="20"/>
      <c r="N156" s="20"/>
      <c r="O156" s="20"/>
      <c r="XEC156" s="6"/>
      <c r="XED156" s="6"/>
      <c r="XEE156" s="6"/>
      <c r="XEF156" s="6"/>
      <c r="XEG156" s="6"/>
      <c r="XEH156" s="6"/>
      <c r="XEI156" s="6"/>
      <c r="XEJ156" s="6"/>
      <c r="XEK156" s="6"/>
      <c r="XEL156" s="6"/>
      <c r="XEM156" s="6"/>
      <c r="XEN156" s="6"/>
      <c r="XEO156" s="6"/>
      <c r="XEP156" s="6"/>
      <c r="XEQ156" s="6"/>
      <c r="XER156" s="6"/>
      <c r="XES156" s="6"/>
      <c r="XET156" s="6"/>
      <c r="XEU156" s="6"/>
      <c r="XEV156" s="6"/>
      <c r="XEW156" s="6"/>
      <c r="XEX156" s="6"/>
      <c r="XEY156" s="6"/>
      <c r="XEZ156" s="6"/>
      <c r="XFA156" s="6"/>
      <c r="XFB156" s="6"/>
      <c r="XFC156" s="6"/>
      <c r="XFD156" s="6"/>
    </row>
    <row r="157" s="4" customFormat="1" ht="34" customHeight="1" spans="1:15 16357:16384">
      <c r="A157" s="16">
        <f>MAX($A$4:A156)+1</f>
        <v>134</v>
      </c>
      <c r="B157" s="16" t="s">
        <v>375</v>
      </c>
      <c r="C157" s="17" t="s">
        <v>458</v>
      </c>
      <c r="D157" s="17" t="s">
        <v>27</v>
      </c>
      <c r="E157" s="22" t="s">
        <v>34</v>
      </c>
      <c r="F157" s="17" t="s">
        <v>215</v>
      </c>
      <c r="G157" s="17" t="s">
        <v>459</v>
      </c>
      <c r="H157" s="17" t="s">
        <v>460</v>
      </c>
      <c r="I157" s="16" t="s">
        <v>32</v>
      </c>
      <c r="J157" s="17" t="s">
        <v>117</v>
      </c>
      <c r="K157" s="18">
        <f t="shared" si="2"/>
        <v>52.392</v>
      </c>
      <c r="L157" s="20"/>
      <c r="M157" s="23">
        <v>52.392</v>
      </c>
      <c r="N157" s="20"/>
      <c r="O157" s="20"/>
      <c r="XEC157" s="6"/>
      <c r="XED157" s="6"/>
      <c r="XEE157" s="6"/>
      <c r="XEF157" s="6"/>
      <c r="XEG157" s="6"/>
      <c r="XEH157" s="6"/>
      <c r="XEI157" s="6"/>
      <c r="XEJ157" s="6"/>
      <c r="XEK157" s="6"/>
      <c r="XEL157" s="6"/>
      <c r="XEM157" s="6"/>
      <c r="XEN157" s="6"/>
      <c r="XEO157" s="6"/>
      <c r="XEP157" s="6"/>
      <c r="XEQ157" s="6"/>
      <c r="XER157" s="6"/>
      <c r="XES157" s="6"/>
      <c r="XET157" s="6"/>
      <c r="XEU157" s="6"/>
      <c r="XEV157" s="6"/>
      <c r="XEW157" s="6"/>
      <c r="XEX157" s="6"/>
      <c r="XEY157" s="6"/>
      <c r="XEZ157" s="6"/>
      <c r="XFA157" s="6"/>
      <c r="XFB157" s="6"/>
      <c r="XFC157" s="6"/>
      <c r="XFD157" s="6"/>
    </row>
    <row r="158" s="4" customFormat="1" ht="34" customHeight="1" spans="1:15 16357:16384">
      <c r="A158" s="16">
        <f>MAX($A$4:A157)+1</f>
        <v>135</v>
      </c>
      <c r="B158" s="16" t="s">
        <v>375</v>
      </c>
      <c r="C158" s="17" t="s">
        <v>461</v>
      </c>
      <c r="D158" s="17" t="s">
        <v>27</v>
      </c>
      <c r="E158" s="22" t="s">
        <v>34</v>
      </c>
      <c r="F158" s="17" t="s">
        <v>215</v>
      </c>
      <c r="G158" s="17" t="s">
        <v>462</v>
      </c>
      <c r="H158" s="17" t="s">
        <v>463</v>
      </c>
      <c r="I158" s="16" t="s">
        <v>32</v>
      </c>
      <c r="J158" s="17" t="s">
        <v>117</v>
      </c>
      <c r="K158" s="18">
        <f t="shared" si="2"/>
        <v>43.705</v>
      </c>
      <c r="L158" s="20"/>
      <c r="M158" s="23">
        <v>43.705</v>
      </c>
      <c r="N158" s="20"/>
      <c r="O158" s="20"/>
      <c r="XEC158" s="6"/>
      <c r="XED158" s="6"/>
      <c r="XEE158" s="6"/>
      <c r="XEF158" s="6"/>
      <c r="XEG158" s="6"/>
      <c r="XEH158" s="6"/>
      <c r="XEI158" s="6"/>
      <c r="XEJ158" s="6"/>
      <c r="XEK158" s="6"/>
      <c r="XEL158" s="6"/>
      <c r="XEM158" s="6"/>
      <c r="XEN158" s="6"/>
      <c r="XEO158" s="6"/>
      <c r="XEP158" s="6"/>
      <c r="XEQ158" s="6"/>
      <c r="XER158" s="6"/>
      <c r="XES158" s="6"/>
      <c r="XET158" s="6"/>
      <c r="XEU158" s="6"/>
      <c r="XEV158" s="6"/>
      <c r="XEW158" s="6"/>
      <c r="XEX158" s="6"/>
      <c r="XEY158" s="6"/>
      <c r="XEZ158" s="6"/>
      <c r="XFA158" s="6"/>
      <c r="XFB158" s="6"/>
      <c r="XFC158" s="6"/>
      <c r="XFD158" s="6"/>
    </row>
    <row r="159" s="4" customFormat="1" ht="34" customHeight="1" spans="1:15 16357:16384">
      <c r="A159" s="16">
        <f>MAX($A$4:A158)+1</f>
        <v>136</v>
      </c>
      <c r="B159" s="16" t="s">
        <v>375</v>
      </c>
      <c r="C159" s="17" t="s">
        <v>464</v>
      </c>
      <c r="D159" s="17" t="s">
        <v>27</v>
      </c>
      <c r="E159" s="22" t="s">
        <v>34</v>
      </c>
      <c r="F159" s="17" t="s">
        <v>215</v>
      </c>
      <c r="G159" s="17" t="s">
        <v>465</v>
      </c>
      <c r="H159" s="17" t="s">
        <v>466</v>
      </c>
      <c r="I159" s="16" t="s">
        <v>32</v>
      </c>
      <c r="J159" s="17" t="s">
        <v>117</v>
      </c>
      <c r="K159" s="18">
        <f t="shared" si="2"/>
        <v>58.353</v>
      </c>
      <c r="L159" s="20"/>
      <c r="M159" s="23">
        <v>58.353</v>
      </c>
      <c r="N159" s="20"/>
      <c r="O159" s="20"/>
      <c r="XEC159" s="6"/>
      <c r="XED159" s="6"/>
      <c r="XEE159" s="6"/>
      <c r="XEF159" s="6"/>
      <c r="XEG159" s="6"/>
      <c r="XEH159" s="6"/>
      <c r="XEI159" s="6"/>
      <c r="XEJ159" s="6"/>
      <c r="XEK159" s="6"/>
      <c r="XEL159" s="6"/>
      <c r="XEM159" s="6"/>
      <c r="XEN159" s="6"/>
      <c r="XEO159" s="6"/>
      <c r="XEP159" s="6"/>
      <c r="XEQ159" s="6"/>
      <c r="XER159" s="6"/>
      <c r="XES159" s="6"/>
      <c r="XET159" s="6"/>
      <c r="XEU159" s="6"/>
      <c r="XEV159" s="6"/>
      <c r="XEW159" s="6"/>
      <c r="XEX159" s="6"/>
      <c r="XEY159" s="6"/>
      <c r="XEZ159" s="6"/>
      <c r="XFA159" s="6"/>
      <c r="XFB159" s="6"/>
      <c r="XFC159" s="6"/>
      <c r="XFD159" s="6"/>
    </row>
    <row r="160" s="4" customFormat="1" ht="34" customHeight="1" spans="1:15 16357:16384">
      <c r="A160" s="16">
        <f>MAX($A$4:A159)+1</f>
        <v>137</v>
      </c>
      <c r="B160" s="16" t="s">
        <v>375</v>
      </c>
      <c r="C160" s="17" t="s">
        <v>467</v>
      </c>
      <c r="D160" s="17" t="s">
        <v>27</v>
      </c>
      <c r="E160" s="22" t="s">
        <v>34</v>
      </c>
      <c r="F160" s="17" t="s">
        <v>222</v>
      </c>
      <c r="G160" s="17" t="s">
        <v>468</v>
      </c>
      <c r="H160" s="17" t="s">
        <v>469</v>
      </c>
      <c r="I160" s="16" t="s">
        <v>167</v>
      </c>
      <c r="J160" s="17" t="s">
        <v>168</v>
      </c>
      <c r="K160" s="18">
        <f t="shared" si="2"/>
        <v>87.68</v>
      </c>
      <c r="L160" s="20"/>
      <c r="M160" s="20"/>
      <c r="N160" s="23">
        <v>87.68</v>
      </c>
      <c r="O160" s="20"/>
      <c r="XEC160" s="6"/>
      <c r="XED160" s="6"/>
      <c r="XEE160" s="6"/>
      <c r="XEF160" s="6"/>
      <c r="XEG160" s="6"/>
      <c r="XEH160" s="6"/>
      <c r="XEI160" s="6"/>
      <c r="XEJ160" s="6"/>
      <c r="XEK160" s="6"/>
      <c r="XEL160" s="6"/>
      <c r="XEM160" s="6"/>
      <c r="XEN160" s="6"/>
      <c r="XEO160" s="6"/>
      <c r="XEP160" s="6"/>
      <c r="XEQ160" s="6"/>
      <c r="XER160" s="6"/>
      <c r="XES160" s="6"/>
      <c r="XET160" s="6"/>
      <c r="XEU160" s="6"/>
      <c r="XEV160" s="6"/>
      <c r="XEW160" s="6"/>
      <c r="XEX160" s="6"/>
      <c r="XEY160" s="6"/>
      <c r="XEZ160" s="6"/>
      <c r="XFA160" s="6"/>
      <c r="XFB160" s="6"/>
      <c r="XFC160" s="6"/>
      <c r="XFD160" s="6"/>
    </row>
    <row r="161" s="4" customFormat="1" ht="34" customHeight="1" spans="1:15 16357:16384">
      <c r="A161" s="16">
        <f>MAX($A$4:A160)+1</f>
        <v>138</v>
      </c>
      <c r="B161" s="16" t="s">
        <v>375</v>
      </c>
      <c r="C161" s="17" t="s">
        <v>470</v>
      </c>
      <c r="D161" s="17" t="s">
        <v>27</v>
      </c>
      <c r="E161" s="22" t="s">
        <v>34</v>
      </c>
      <c r="F161" s="17" t="s">
        <v>222</v>
      </c>
      <c r="G161" s="17" t="s">
        <v>471</v>
      </c>
      <c r="H161" s="17" t="s">
        <v>472</v>
      </c>
      <c r="I161" s="16" t="s">
        <v>24</v>
      </c>
      <c r="J161" s="17" t="s">
        <v>117</v>
      </c>
      <c r="K161" s="18">
        <f t="shared" si="2"/>
        <v>60.39</v>
      </c>
      <c r="L161" s="23">
        <v>60.39</v>
      </c>
      <c r="M161" s="20"/>
      <c r="N161" s="20"/>
      <c r="O161" s="20"/>
      <c r="XEC161" s="6"/>
      <c r="XED161" s="6"/>
      <c r="XEE161" s="6"/>
      <c r="XEF161" s="6"/>
      <c r="XEG161" s="6"/>
      <c r="XEH161" s="6"/>
      <c r="XEI161" s="6"/>
      <c r="XEJ161" s="6"/>
      <c r="XEK161" s="6"/>
      <c r="XEL161" s="6"/>
      <c r="XEM161" s="6"/>
      <c r="XEN161" s="6"/>
      <c r="XEO161" s="6"/>
      <c r="XEP161" s="6"/>
      <c r="XEQ161" s="6"/>
      <c r="XER161" s="6"/>
      <c r="XES161" s="6"/>
      <c r="XET161" s="6"/>
      <c r="XEU161" s="6"/>
      <c r="XEV161" s="6"/>
      <c r="XEW161" s="6"/>
      <c r="XEX161" s="6"/>
      <c r="XEY161" s="6"/>
      <c r="XEZ161" s="6"/>
      <c r="XFA161" s="6"/>
      <c r="XFB161" s="6"/>
      <c r="XFC161" s="6"/>
      <c r="XFD161" s="6"/>
    </row>
    <row r="162" s="4" customFormat="1" ht="34" customHeight="1" spans="1:15 16357:16384">
      <c r="A162" s="16">
        <f>MAX($A$4:A161)+1</f>
        <v>139</v>
      </c>
      <c r="B162" s="16" t="s">
        <v>375</v>
      </c>
      <c r="C162" s="17" t="s">
        <v>473</v>
      </c>
      <c r="D162" s="17" t="s">
        <v>19</v>
      </c>
      <c r="E162" s="22" t="s">
        <v>20</v>
      </c>
      <c r="F162" s="17" t="s">
        <v>222</v>
      </c>
      <c r="G162" s="17" t="s">
        <v>474</v>
      </c>
      <c r="H162" s="17" t="s">
        <v>475</v>
      </c>
      <c r="I162" s="16" t="s">
        <v>24</v>
      </c>
      <c r="J162" s="17" t="s">
        <v>117</v>
      </c>
      <c r="K162" s="18">
        <f t="shared" si="2"/>
        <v>65.275</v>
      </c>
      <c r="L162" s="23">
        <v>65.275</v>
      </c>
      <c r="M162" s="20"/>
      <c r="N162" s="20"/>
      <c r="O162" s="20"/>
      <c r="XEC162" s="6"/>
      <c r="XED162" s="6"/>
      <c r="XEE162" s="6"/>
      <c r="XEF162" s="6"/>
      <c r="XEG162" s="6"/>
      <c r="XEH162" s="6"/>
      <c r="XEI162" s="6"/>
      <c r="XEJ162" s="6"/>
      <c r="XEK162" s="6"/>
      <c r="XEL162" s="6"/>
      <c r="XEM162" s="6"/>
      <c r="XEN162" s="6"/>
      <c r="XEO162" s="6"/>
      <c r="XEP162" s="6"/>
      <c r="XEQ162" s="6"/>
      <c r="XER162" s="6"/>
      <c r="XES162" s="6"/>
      <c r="XET162" s="6"/>
      <c r="XEU162" s="6"/>
      <c r="XEV162" s="6"/>
      <c r="XEW162" s="6"/>
      <c r="XEX162" s="6"/>
      <c r="XEY162" s="6"/>
      <c r="XEZ162" s="6"/>
      <c r="XFA162" s="6"/>
      <c r="XFB162" s="6"/>
      <c r="XFC162" s="6"/>
      <c r="XFD162" s="6"/>
    </row>
    <row r="163" s="4" customFormat="1" ht="34" customHeight="1" spans="1:15 16357:16384">
      <c r="A163" s="16">
        <f>MAX($A$4:A162)+1</f>
        <v>140</v>
      </c>
      <c r="B163" s="16" t="s">
        <v>375</v>
      </c>
      <c r="C163" s="17" t="s">
        <v>476</v>
      </c>
      <c r="D163" s="17" t="s">
        <v>27</v>
      </c>
      <c r="E163" s="22" t="s">
        <v>34</v>
      </c>
      <c r="F163" s="17" t="s">
        <v>21</v>
      </c>
      <c r="G163" s="17" t="s">
        <v>477</v>
      </c>
      <c r="H163" s="17" t="s">
        <v>478</v>
      </c>
      <c r="I163" s="16" t="s">
        <v>24</v>
      </c>
      <c r="J163" s="17" t="s">
        <v>117</v>
      </c>
      <c r="K163" s="18">
        <f t="shared" si="2"/>
        <v>158.453325</v>
      </c>
      <c r="L163" s="23">
        <v>158.453325</v>
      </c>
      <c r="M163" s="20"/>
      <c r="N163" s="20"/>
      <c r="O163" s="20"/>
      <c r="XEC163" s="6"/>
      <c r="XED163" s="6"/>
      <c r="XEE163" s="6"/>
      <c r="XEF163" s="6"/>
      <c r="XEG163" s="6"/>
      <c r="XEH163" s="6"/>
      <c r="XEI163" s="6"/>
      <c r="XEJ163" s="6"/>
      <c r="XEK163" s="6"/>
      <c r="XEL163" s="6"/>
      <c r="XEM163" s="6"/>
      <c r="XEN163" s="6"/>
      <c r="XEO163" s="6"/>
      <c r="XEP163" s="6"/>
      <c r="XEQ163" s="6"/>
      <c r="XER163" s="6"/>
      <c r="XES163" s="6"/>
      <c r="XET163" s="6"/>
      <c r="XEU163" s="6"/>
      <c r="XEV163" s="6"/>
      <c r="XEW163" s="6"/>
      <c r="XEX163" s="6"/>
      <c r="XEY163" s="6"/>
      <c r="XEZ163" s="6"/>
      <c r="XFA163" s="6"/>
      <c r="XFB163" s="6"/>
      <c r="XFC163" s="6"/>
      <c r="XFD163" s="6"/>
    </row>
    <row r="164" s="4" customFormat="1" ht="34" customHeight="1" spans="1:15 16357:16384">
      <c r="A164" s="16">
        <f>MAX($A$4:A163)+1</f>
        <v>141</v>
      </c>
      <c r="B164" s="16" t="s">
        <v>375</v>
      </c>
      <c r="C164" s="17" t="s">
        <v>479</v>
      </c>
      <c r="D164" s="17" t="s">
        <v>19</v>
      </c>
      <c r="E164" s="22" t="s">
        <v>44</v>
      </c>
      <c r="F164" s="17" t="s">
        <v>236</v>
      </c>
      <c r="G164" s="17" t="s">
        <v>480</v>
      </c>
      <c r="H164" s="17" t="s">
        <v>481</v>
      </c>
      <c r="I164" s="16" t="s">
        <v>24</v>
      </c>
      <c r="J164" s="17" t="s">
        <v>117</v>
      </c>
      <c r="K164" s="18">
        <f t="shared" si="2"/>
        <v>342.74</v>
      </c>
      <c r="L164" s="23">
        <v>342.74</v>
      </c>
      <c r="M164" s="20"/>
      <c r="N164" s="20"/>
      <c r="O164" s="20"/>
      <c r="XEC164" s="6"/>
      <c r="XED164" s="6"/>
      <c r="XEE164" s="6"/>
      <c r="XEF164" s="6"/>
      <c r="XEG164" s="6"/>
      <c r="XEH164" s="6"/>
      <c r="XEI164" s="6"/>
      <c r="XEJ164" s="6"/>
      <c r="XEK164" s="6"/>
      <c r="XEL164" s="6"/>
      <c r="XEM164" s="6"/>
      <c r="XEN164" s="6"/>
      <c r="XEO164" s="6"/>
      <c r="XEP164" s="6"/>
      <c r="XEQ164" s="6"/>
      <c r="XER164" s="6"/>
      <c r="XES164" s="6"/>
      <c r="XET164" s="6"/>
      <c r="XEU164" s="6"/>
      <c r="XEV164" s="6"/>
      <c r="XEW164" s="6"/>
      <c r="XEX164" s="6"/>
      <c r="XEY164" s="6"/>
      <c r="XEZ164" s="6"/>
      <c r="XFA164" s="6"/>
      <c r="XFB164" s="6"/>
      <c r="XFC164" s="6"/>
      <c r="XFD164" s="6"/>
    </row>
    <row r="165" s="4" customFormat="1" ht="34" customHeight="1" spans="1:15 16357:16384">
      <c r="A165" s="16">
        <f>MAX($A$4:A164)+1</f>
        <v>142</v>
      </c>
      <c r="B165" s="16" t="s">
        <v>482</v>
      </c>
      <c r="C165" s="33" t="s">
        <v>483</v>
      </c>
      <c r="D165" s="40" t="s">
        <v>27</v>
      </c>
      <c r="E165" s="41" t="s">
        <v>34</v>
      </c>
      <c r="F165" s="33" t="s">
        <v>114</v>
      </c>
      <c r="G165" s="33" t="s">
        <v>484</v>
      </c>
      <c r="H165" s="33" t="s">
        <v>485</v>
      </c>
      <c r="I165" s="37" t="s">
        <v>167</v>
      </c>
      <c r="J165" s="33" t="s">
        <v>198</v>
      </c>
      <c r="K165" s="42">
        <f t="shared" si="2"/>
        <v>59.54</v>
      </c>
      <c r="L165" s="43"/>
      <c r="M165" s="43"/>
      <c r="N165" s="36">
        <v>59.54</v>
      </c>
      <c r="O165" s="43"/>
      <c r="XEC165" s="6"/>
      <c r="XED165" s="6"/>
      <c r="XEE165" s="6"/>
      <c r="XEF165" s="6"/>
      <c r="XEG165" s="6"/>
      <c r="XEH165" s="6"/>
      <c r="XEI165" s="6"/>
      <c r="XEJ165" s="6"/>
      <c r="XEK165" s="6"/>
      <c r="XEL165" s="6"/>
      <c r="XEM165" s="6"/>
      <c r="XEN165" s="6"/>
      <c r="XEO165" s="6"/>
      <c r="XEP165" s="6"/>
      <c r="XEQ165" s="6"/>
      <c r="XER165" s="6"/>
      <c r="XES165" s="6"/>
      <c r="XET165" s="6"/>
      <c r="XEU165" s="6"/>
      <c r="XEV165" s="6"/>
      <c r="XEW165" s="6"/>
      <c r="XEX165" s="6"/>
      <c r="XEY165" s="6"/>
      <c r="XEZ165" s="6"/>
      <c r="XFA165" s="6"/>
      <c r="XFB165" s="6"/>
      <c r="XFC165" s="6"/>
      <c r="XFD165" s="6"/>
    </row>
    <row r="166" s="4" customFormat="1" ht="34" customHeight="1" spans="1:15 16357:16384">
      <c r="A166" s="16">
        <f>MAX($A$4:A165)+1</f>
        <v>143</v>
      </c>
      <c r="B166" s="22" t="s">
        <v>482</v>
      </c>
      <c r="C166" s="17" t="s">
        <v>486</v>
      </c>
      <c r="D166" s="17" t="s">
        <v>27</v>
      </c>
      <c r="E166" s="22" t="s">
        <v>34</v>
      </c>
      <c r="F166" s="17" t="s">
        <v>35</v>
      </c>
      <c r="G166" s="17" t="s">
        <v>487</v>
      </c>
      <c r="H166" s="17" t="s">
        <v>488</v>
      </c>
      <c r="I166" s="16" t="s">
        <v>24</v>
      </c>
      <c r="J166" s="17" t="s">
        <v>25</v>
      </c>
      <c r="K166" s="18">
        <f t="shared" si="2"/>
        <v>23.5326</v>
      </c>
      <c r="L166" s="22">
        <v>23.5326</v>
      </c>
      <c r="M166" s="20"/>
      <c r="N166" s="20"/>
      <c r="O166" s="20"/>
      <c r="XEC166" s="6"/>
      <c r="XED166" s="6"/>
      <c r="XEE166" s="6"/>
      <c r="XEF166" s="6"/>
      <c r="XEG166" s="6"/>
      <c r="XEH166" s="6"/>
      <c r="XEI166" s="6"/>
      <c r="XEJ166" s="6"/>
      <c r="XEK166" s="6"/>
      <c r="XEL166" s="6"/>
      <c r="XEM166" s="6"/>
      <c r="XEN166" s="6"/>
      <c r="XEO166" s="6"/>
      <c r="XEP166" s="6"/>
      <c r="XEQ166" s="6"/>
      <c r="XER166" s="6"/>
      <c r="XES166" s="6"/>
      <c r="XET166" s="6"/>
      <c r="XEU166" s="6"/>
      <c r="XEV166" s="6"/>
      <c r="XEW166" s="6"/>
      <c r="XEX166" s="6"/>
      <c r="XEY166" s="6"/>
      <c r="XEZ166" s="6"/>
      <c r="XFA166" s="6"/>
      <c r="XFB166" s="6"/>
      <c r="XFC166" s="6"/>
      <c r="XFD166" s="6"/>
    </row>
    <row r="167" s="4" customFormat="1" ht="34" customHeight="1" spans="1:15 16357:16384">
      <c r="A167" s="30"/>
      <c r="B167" s="31"/>
      <c r="C167" s="17" t="s">
        <v>489</v>
      </c>
      <c r="D167" s="17" t="s">
        <v>27</v>
      </c>
      <c r="E167" s="22" t="s">
        <v>34</v>
      </c>
      <c r="F167" s="17" t="s">
        <v>35</v>
      </c>
      <c r="G167" s="17" t="s">
        <v>487</v>
      </c>
      <c r="H167" s="17" t="s">
        <v>488</v>
      </c>
      <c r="I167" s="16" t="s">
        <v>32</v>
      </c>
      <c r="J167" s="17" t="s">
        <v>25</v>
      </c>
      <c r="K167" s="18">
        <f t="shared" si="2"/>
        <v>1.6274</v>
      </c>
      <c r="L167" s="20"/>
      <c r="M167" s="22">
        <v>1.6274</v>
      </c>
      <c r="N167" s="20"/>
      <c r="O167" s="20"/>
      <c r="XEC167" s="6"/>
      <c r="XED167" s="6"/>
      <c r="XEE167" s="6"/>
      <c r="XEF167" s="6"/>
      <c r="XEG167" s="6"/>
      <c r="XEH167" s="6"/>
      <c r="XEI167" s="6"/>
      <c r="XEJ167" s="6"/>
      <c r="XEK167" s="6"/>
      <c r="XEL167" s="6"/>
      <c r="XEM167" s="6"/>
      <c r="XEN167" s="6"/>
      <c r="XEO167" s="6"/>
      <c r="XEP167" s="6"/>
      <c r="XEQ167" s="6"/>
      <c r="XER167" s="6"/>
      <c r="XES167" s="6"/>
      <c r="XET167" s="6"/>
      <c r="XEU167" s="6"/>
      <c r="XEV167" s="6"/>
      <c r="XEW167" s="6"/>
      <c r="XEX167" s="6"/>
      <c r="XEY167" s="6"/>
      <c r="XEZ167" s="6"/>
      <c r="XFA167" s="6"/>
      <c r="XFB167" s="6"/>
      <c r="XFC167" s="6"/>
      <c r="XFD167" s="6"/>
    </row>
    <row r="168" s="4" customFormat="1" ht="34" customHeight="1" spans="1:15 16357:16384">
      <c r="A168" s="30"/>
      <c r="B168" s="31"/>
      <c r="C168" s="17" t="s">
        <v>490</v>
      </c>
      <c r="D168" s="17" t="s">
        <v>27</v>
      </c>
      <c r="E168" s="22" t="s">
        <v>34</v>
      </c>
      <c r="F168" s="17" t="s">
        <v>35</v>
      </c>
      <c r="G168" s="17" t="s">
        <v>487</v>
      </c>
      <c r="H168" s="17" t="s">
        <v>488</v>
      </c>
      <c r="I168" s="16" t="s">
        <v>32</v>
      </c>
      <c r="J168" s="17" t="s">
        <v>117</v>
      </c>
      <c r="K168" s="18">
        <f t="shared" si="2"/>
        <v>13.84</v>
      </c>
      <c r="L168" s="20"/>
      <c r="M168" s="22">
        <v>13.84</v>
      </c>
      <c r="N168" s="20"/>
      <c r="O168" s="20"/>
      <c r="XEC168" s="6"/>
      <c r="XED168" s="6"/>
      <c r="XEE168" s="6"/>
      <c r="XEF168" s="6"/>
      <c r="XEG168" s="6"/>
      <c r="XEH168" s="6"/>
      <c r="XEI168" s="6"/>
      <c r="XEJ168" s="6"/>
      <c r="XEK168" s="6"/>
      <c r="XEL168" s="6"/>
      <c r="XEM168" s="6"/>
      <c r="XEN168" s="6"/>
      <c r="XEO168" s="6"/>
      <c r="XEP168" s="6"/>
      <c r="XEQ168" s="6"/>
      <c r="XER168" s="6"/>
      <c r="XES168" s="6"/>
      <c r="XET168" s="6"/>
      <c r="XEU168" s="6"/>
      <c r="XEV168" s="6"/>
      <c r="XEW168" s="6"/>
      <c r="XEX168" s="6"/>
      <c r="XEY168" s="6"/>
      <c r="XEZ168" s="6"/>
      <c r="XFA168" s="6"/>
      <c r="XFB168" s="6"/>
      <c r="XFC168" s="6"/>
      <c r="XFD168" s="6"/>
    </row>
    <row r="169" s="4" customFormat="1" ht="34" customHeight="1" spans="1:15 16357:16384">
      <c r="A169" s="24"/>
      <c r="B169" s="27"/>
      <c r="C169" s="33" t="s">
        <v>491</v>
      </c>
      <c r="D169" s="33" t="s">
        <v>27</v>
      </c>
      <c r="E169" s="44" t="s">
        <v>34</v>
      </c>
      <c r="F169" s="33" t="s">
        <v>35</v>
      </c>
      <c r="G169" s="33" t="s">
        <v>487</v>
      </c>
      <c r="H169" s="33" t="s">
        <v>488</v>
      </c>
      <c r="I169" s="32" t="s">
        <v>167</v>
      </c>
      <c r="J169" s="33" t="s">
        <v>198</v>
      </c>
      <c r="K169" s="34">
        <f t="shared" si="2"/>
        <v>0.1</v>
      </c>
      <c r="L169" s="35"/>
      <c r="M169" s="35"/>
      <c r="N169" s="45">
        <v>0.1</v>
      </c>
      <c r="O169" s="35"/>
      <c r="XEC169" s="6"/>
      <c r="XED169" s="6"/>
      <c r="XEE169" s="6"/>
      <c r="XEF169" s="6"/>
      <c r="XEG169" s="6"/>
      <c r="XEH169" s="6"/>
      <c r="XEI169" s="6"/>
      <c r="XEJ169" s="6"/>
      <c r="XEK169" s="6"/>
      <c r="XEL169" s="6"/>
      <c r="XEM169" s="6"/>
      <c r="XEN169" s="6"/>
      <c r="XEO169" s="6"/>
      <c r="XEP169" s="6"/>
      <c r="XEQ169" s="6"/>
      <c r="XER169" s="6"/>
      <c r="XES169" s="6"/>
      <c r="XET169" s="6"/>
      <c r="XEU169" s="6"/>
      <c r="XEV169" s="6"/>
      <c r="XEW169" s="6"/>
      <c r="XEX169" s="6"/>
      <c r="XEY169" s="6"/>
      <c r="XEZ169" s="6"/>
      <c r="XFA169" s="6"/>
      <c r="XFB169" s="6"/>
      <c r="XFC169" s="6"/>
      <c r="XFD169" s="6"/>
    </row>
    <row r="170" s="4" customFormat="1" ht="34" customHeight="1" spans="1:15 16357:16384">
      <c r="A170" s="16">
        <f>MAX($A$4:A169)+1</f>
        <v>144</v>
      </c>
      <c r="B170" s="22" t="s">
        <v>482</v>
      </c>
      <c r="C170" s="17" t="s">
        <v>492</v>
      </c>
      <c r="D170" s="17" t="s">
        <v>27</v>
      </c>
      <c r="E170" s="22" t="s">
        <v>400</v>
      </c>
      <c r="F170" s="33" t="s">
        <v>35</v>
      </c>
      <c r="G170" s="17" t="s">
        <v>493</v>
      </c>
      <c r="H170" s="17" t="s">
        <v>494</v>
      </c>
      <c r="I170" s="16" t="s">
        <v>24</v>
      </c>
      <c r="J170" s="17" t="s">
        <v>117</v>
      </c>
      <c r="K170" s="18">
        <f t="shared" si="2"/>
        <v>10</v>
      </c>
      <c r="L170" s="22">
        <v>10</v>
      </c>
      <c r="M170" s="20"/>
      <c r="N170" s="20"/>
      <c r="O170" s="20"/>
      <c r="XEC170" s="6"/>
      <c r="XED170" s="6"/>
      <c r="XEE170" s="6"/>
      <c r="XEF170" s="6"/>
      <c r="XEG170" s="6"/>
      <c r="XEH170" s="6"/>
      <c r="XEI170" s="6"/>
      <c r="XEJ170" s="6"/>
      <c r="XEK170" s="6"/>
      <c r="XEL170" s="6"/>
      <c r="XEM170" s="6"/>
      <c r="XEN170" s="6"/>
      <c r="XEO170" s="6"/>
      <c r="XEP170" s="6"/>
      <c r="XEQ170" s="6"/>
      <c r="XER170" s="6"/>
      <c r="XES170" s="6"/>
      <c r="XET170" s="6"/>
      <c r="XEU170" s="6"/>
      <c r="XEV170" s="6"/>
      <c r="XEW170" s="6"/>
      <c r="XEX170" s="6"/>
      <c r="XEY170" s="6"/>
      <c r="XEZ170" s="6"/>
      <c r="XFA170" s="6"/>
      <c r="XFB170" s="6"/>
      <c r="XFC170" s="6"/>
      <c r="XFD170" s="6"/>
    </row>
    <row r="171" s="4" customFormat="1" ht="34" customHeight="1" spans="1:15 16357:16384">
      <c r="A171" s="24"/>
      <c r="B171" s="27"/>
      <c r="C171" s="17" t="s">
        <v>495</v>
      </c>
      <c r="D171" s="17" t="s">
        <v>27</v>
      </c>
      <c r="E171" s="22" t="s">
        <v>400</v>
      </c>
      <c r="F171" s="33" t="s">
        <v>35</v>
      </c>
      <c r="G171" s="17" t="s">
        <v>493</v>
      </c>
      <c r="H171" s="17" t="s">
        <v>494</v>
      </c>
      <c r="I171" s="16" t="s">
        <v>167</v>
      </c>
      <c r="J171" s="17" t="s">
        <v>168</v>
      </c>
      <c r="K171" s="18">
        <f t="shared" si="2"/>
        <v>8.564</v>
      </c>
      <c r="L171" s="20"/>
      <c r="M171" s="20"/>
      <c r="N171" s="21">
        <v>8.564</v>
      </c>
      <c r="O171" s="20"/>
      <c r="XEC171" s="6"/>
      <c r="XED171" s="6"/>
      <c r="XEE171" s="6"/>
      <c r="XEF171" s="6"/>
      <c r="XEG171" s="6"/>
      <c r="XEH171" s="6"/>
      <c r="XEI171" s="6"/>
      <c r="XEJ171" s="6"/>
      <c r="XEK171" s="6"/>
      <c r="XEL171" s="6"/>
      <c r="XEM171" s="6"/>
      <c r="XEN171" s="6"/>
      <c r="XEO171" s="6"/>
      <c r="XEP171" s="6"/>
      <c r="XEQ171" s="6"/>
      <c r="XER171" s="6"/>
      <c r="XES171" s="6"/>
      <c r="XET171" s="6"/>
      <c r="XEU171" s="6"/>
      <c r="XEV171" s="6"/>
      <c r="XEW171" s="6"/>
      <c r="XEX171" s="6"/>
      <c r="XEY171" s="6"/>
      <c r="XEZ171" s="6"/>
      <c r="XFA171" s="6"/>
      <c r="XFB171" s="6"/>
      <c r="XFC171" s="6"/>
      <c r="XFD171" s="6"/>
    </row>
    <row r="172" s="4" customFormat="1" ht="34" customHeight="1" spans="1:15 16357:16384">
      <c r="A172" s="16">
        <f>MAX($A$4:A171)+1</f>
        <v>145</v>
      </c>
      <c r="B172" s="16" t="s">
        <v>482</v>
      </c>
      <c r="C172" s="17" t="s">
        <v>496</v>
      </c>
      <c r="D172" s="46" t="s">
        <v>27</v>
      </c>
      <c r="E172" s="47" t="s">
        <v>34</v>
      </c>
      <c r="F172" s="17" t="s">
        <v>125</v>
      </c>
      <c r="G172" s="17" t="s">
        <v>497</v>
      </c>
      <c r="H172" s="17" t="s">
        <v>498</v>
      </c>
      <c r="I172" s="28" t="s">
        <v>167</v>
      </c>
      <c r="J172" s="17" t="s">
        <v>198</v>
      </c>
      <c r="K172" s="38">
        <f t="shared" si="2"/>
        <v>148.26</v>
      </c>
      <c r="L172" s="39"/>
      <c r="M172" s="39"/>
      <c r="N172" s="23">
        <v>148.26</v>
      </c>
      <c r="O172" s="39"/>
      <c r="XEC172" s="6"/>
      <c r="XED172" s="6"/>
      <c r="XEE172" s="6"/>
      <c r="XEF172" s="6"/>
      <c r="XEG172" s="6"/>
      <c r="XEH172" s="6"/>
      <c r="XEI172" s="6"/>
      <c r="XEJ172" s="6"/>
      <c r="XEK172" s="6"/>
      <c r="XEL172" s="6"/>
      <c r="XEM172" s="6"/>
      <c r="XEN172" s="6"/>
      <c r="XEO172" s="6"/>
      <c r="XEP172" s="6"/>
      <c r="XEQ172" s="6"/>
      <c r="XER172" s="6"/>
      <c r="XES172" s="6"/>
      <c r="XET172" s="6"/>
      <c r="XEU172" s="6"/>
      <c r="XEV172" s="6"/>
      <c r="XEW172" s="6"/>
      <c r="XEX172" s="6"/>
      <c r="XEY172" s="6"/>
      <c r="XEZ172" s="6"/>
      <c r="XFA172" s="6"/>
      <c r="XFB172" s="6"/>
      <c r="XFC172" s="6"/>
      <c r="XFD172" s="6"/>
    </row>
    <row r="173" s="4" customFormat="1" ht="34" customHeight="1" spans="1:15 16357:16384">
      <c r="A173" s="16">
        <f>MAX($A$4:A172)+1</f>
        <v>146</v>
      </c>
      <c r="B173" s="16" t="s">
        <v>482</v>
      </c>
      <c r="C173" s="17" t="s">
        <v>499</v>
      </c>
      <c r="D173" s="17" t="s">
        <v>19</v>
      </c>
      <c r="E173" s="22" t="s">
        <v>44</v>
      </c>
      <c r="F173" s="17" t="s">
        <v>129</v>
      </c>
      <c r="G173" s="17" t="s">
        <v>500</v>
      </c>
      <c r="H173" s="17" t="s">
        <v>501</v>
      </c>
      <c r="I173" s="16" t="s">
        <v>24</v>
      </c>
      <c r="J173" s="17" t="s">
        <v>25</v>
      </c>
      <c r="K173" s="18">
        <f t="shared" si="2"/>
        <v>346.666369</v>
      </c>
      <c r="L173" s="23">
        <v>346.666369</v>
      </c>
      <c r="M173" s="20"/>
      <c r="N173" s="20"/>
      <c r="O173" s="20"/>
      <c r="XEC173" s="6"/>
      <c r="XED173" s="6"/>
      <c r="XEE173" s="6"/>
      <c r="XEF173" s="6"/>
      <c r="XEG173" s="6"/>
      <c r="XEH173" s="6"/>
      <c r="XEI173" s="6"/>
      <c r="XEJ173" s="6"/>
      <c r="XEK173" s="6"/>
      <c r="XEL173" s="6"/>
      <c r="XEM173" s="6"/>
      <c r="XEN173" s="6"/>
      <c r="XEO173" s="6"/>
      <c r="XEP173" s="6"/>
      <c r="XEQ173" s="6"/>
      <c r="XER173" s="6"/>
      <c r="XES173" s="6"/>
      <c r="XET173" s="6"/>
      <c r="XEU173" s="6"/>
      <c r="XEV173" s="6"/>
      <c r="XEW173" s="6"/>
      <c r="XEX173" s="6"/>
      <c r="XEY173" s="6"/>
      <c r="XEZ173" s="6"/>
      <c r="XFA173" s="6"/>
      <c r="XFB173" s="6"/>
      <c r="XFC173" s="6"/>
      <c r="XFD173" s="6"/>
    </row>
    <row r="174" s="4" customFormat="1" ht="34" customHeight="1" spans="1:15 16357:16384">
      <c r="A174" s="16">
        <f>MAX($A$4:A173)+1</f>
        <v>147</v>
      </c>
      <c r="B174" s="16" t="s">
        <v>482</v>
      </c>
      <c r="C174" s="17" t="s">
        <v>502</v>
      </c>
      <c r="D174" s="17" t="s">
        <v>27</v>
      </c>
      <c r="E174" s="22" t="s">
        <v>34</v>
      </c>
      <c r="F174" s="17" t="s">
        <v>263</v>
      </c>
      <c r="G174" s="17" t="s">
        <v>503</v>
      </c>
      <c r="H174" s="17" t="s">
        <v>504</v>
      </c>
      <c r="I174" s="16" t="s">
        <v>167</v>
      </c>
      <c r="J174" s="17" t="s">
        <v>198</v>
      </c>
      <c r="K174" s="18">
        <f t="shared" si="2"/>
        <v>174.4</v>
      </c>
      <c r="L174" s="20"/>
      <c r="M174" s="20"/>
      <c r="N174" s="23">
        <v>174.4</v>
      </c>
      <c r="O174" s="20"/>
      <c r="XEC174" s="6"/>
      <c r="XED174" s="6"/>
      <c r="XEE174" s="6"/>
      <c r="XEF174" s="6"/>
      <c r="XEG174" s="6"/>
      <c r="XEH174" s="6"/>
      <c r="XEI174" s="6"/>
      <c r="XEJ174" s="6"/>
      <c r="XEK174" s="6"/>
      <c r="XEL174" s="6"/>
      <c r="XEM174" s="6"/>
      <c r="XEN174" s="6"/>
      <c r="XEO174" s="6"/>
      <c r="XEP174" s="6"/>
      <c r="XEQ174" s="6"/>
      <c r="XER174" s="6"/>
      <c r="XES174" s="6"/>
      <c r="XET174" s="6"/>
      <c r="XEU174" s="6"/>
      <c r="XEV174" s="6"/>
      <c r="XEW174" s="6"/>
      <c r="XEX174" s="6"/>
      <c r="XEY174" s="6"/>
      <c r="XEZ174" s="6"/>
      <c r="XFA174" s="6"/>
      <c r="XFB174" s="6"/>
      <c r="XFC174" s="6"/>
      <c r="XFD174" s="6"/>
    </row>
    <row r="175" s="4" customFormat="1" ht="34" customHeight="1" spans="1:15 16357:16384">
      <c r="A175" s="16">
        <f>MAX($A$4:A174)+1</f>
        <v>148</v>
      </c>
      <c r="B175" s="16" t="s">
        <v>482</v>
      </c>
      <c r="C175" s="17" t="s">
        <v>505</v>
      </c>
      <c r="D175" s="17" t="s">
        <v>27</v>
      </c>
      <c r="E175" s="22" t="s">
        <v>34</v>
      </c>
      <c r="F175" s="17" t="s">
        <v>263</v>
      </c>
      <c r="G175" s="17" t="s">
        <v>506</v>
      </c>
      <c r="H175" s="17" t="s">
        <v>507</v>
      </c>
      <c r="I175" s="16" t="s">
        <v>167</v>
      </c>
      <c r="J175" s="17" t="s">
        <v>198</v>
      </c>
      <c r="K175" s="18">
        <f t="shared" si="2"/>
        <v>194.55</v>
      </c>
      <c r="L175" s="20"/>
      <c r="M175" s="20"/>
      <c r="N175" s="23">
        <v>194.55</v>
      </c>
      <c r="O175" s="20"/>
      <c r="XEC175" s="6"/>
      <c r="XED175" s="6"/>
      <c r="XEE175" s="6"/>
      <c r="XEF175" s="6"/>
      <c r="XEG175" s="6"/>
      <c r="XEH175" s="6"/>
      <c r="XEI175" s="6"/>
      <c r="XEJ175" s="6"/>
      <c r="XEK175" s="6"/>
      <c r="XEL175" s="6"/>
      <c r="XEM175" s="6"/>
      <c r="XEN175" s="6"/>
      <c r="XEO175" s="6"/>
      <c r="XEP175" s="6"/>
      <c r="XEQ175" s="6"/>
      <c r="XER175" s="6"/>
      <c r="XES175" s="6"/>
      <c r="XET175" s="6"/>
      <c r="XEU175" s="6"/>
      <c r="XEV175" s="6"/>
      <c r="XEW175" s="6"/>
      <c r="XEX175" s="6"/>
      <c r="XEY175" s="6"/>
      <c r="XEZ175" s="6"/>
      <c r="XFA175" s="6"/>
      <c r="XFB175" s="6"/>
      <c r="XFC175" s="6"/>
      <c r="XFD175" s="6"/>
    </row>
    <row r="176" s="4" customFormat="1" ht="34" customHeight="1" spans="1:15 16357:16384">
      <c r="A176" s="16">
        <f>MAX($A$4:A175)+1</f>
        <v>149</v>
      </c>
      <c r="B176" s="16" t="s">
        <v>482</v>
      </c>
      <c r="C176" s="17" t="s">
        <v>508</v>
      </c>
      <c r="D176" s="17" t="s">
        <v>27</v>
      </c>
      <c r="E176" s="22" t="s">
        <v>34</v>
      </c>
      <c r="F176" s="17" t="s">
        <v>53</v>
      </c>
      <c r="G176" s="17" t="s">
        <v>509</v>
      </c>
      <c r="H176" s="17" t="s">
        <v>510</v>
      </c>
      <c r="I176" s="16" t="s">
        <v>32</v>
      </c>
      <c r="J176" s="17" t="s">
        <v>117</v>
      </c>
      <c r="K176" s="18">
        <f t="shared" si="2"/>
        <v>97.58</v>
      </c>
      <c r="L176" s="20"/>
      <c r="M176" s="23">
        <v>97.58</v>
      </c>
      <c r="N176" s="20"/>
      <c r="O176" s="20"/>
      <c r="XEC176" s="6"/>
      <c r="XED176" s="6"/>
      <c r="XEE176" s="6"/>
      <c r="XEF176" s="6"/>
      <c r="XEG176" s="6"/>
      <c r="XEH176" s="6"/>
      <c r="XEI176" s="6"/>
      <c r="XEJ176" s="6"/>
      <c r="XEK176" s="6"/>
      <c r="XEL176" s="6"/>
      <c r="XEM176" s="6"/>
      <c r="XEN176" s="6"/>
      <c r="XEO176" s="6"/>
      <c r="XEP176" s="6"/>
      <c r="XEQ176" s="6"/>
      <c r="XER176" s="6"/>
      <c r="XES176" s="6"/>
      <c r="XET176" s="6"/>
      <c r="XEU176" s="6"/>
      <c r="XEV176" s="6"/>
      <c r="XEW176" s="6"/>
      <c r="XEX176" s="6"/>
      <c r="XEY176" s="6"/>
      <c r="XEZ176" s="6"/>
      <c r="XFA176" s="6"/>
      <c r="XFB176" s="6"/>
      <c r="XFC176" s="6"/>
      <c r="XFD176" s="6"/>
    </row>
    <row r="177" s="4" customFormat="1" ht="34" customHeight="1" spans="1:15 16357:16384">
      <c r="A177" s="16">
        <f>MAX($A$4:A176)+1</f>
        <v>150</v>
      </c>
      <c r="B177" s="16" t="s">
        <v>482</v>
      </c>
      <c r="C177" s="17" t="s">
        <v>511</v>
      </c>
      <c r="D177" s="17" t="s">
        <v>19</v>
      </c>
      <c r="E177" s="22" t="s">
        <v>44</v>
      </c>
      <c r="F177" s="17" t="s">
        <v>45</v>
      </c>
      <c r="G177" s="17" t="s">
        <v>512</v>
      </c>
      <c r="H177" s="17" t="s">
        <v>513</v>
      </c>
      <c r="I177" s="16" t="s">
        <v>24</v>
      </c>
      <c r="J177" s="17" t="s">
        <v>25</v>
      </c>
      <c r="K177" s="18">
        <f t="shared" si="2"/>
        <v>173.83</v>
      </c>
      <c r="L177" s="23">
        <v>173.83</v>
      </c>
      <c r="M177" s="20"/>
      <c r="N177" s="20"/>
      <c r="O177" s="20"/>
      <c r="XEC177" s="6"/>
      <c r="XED177" s="6"/>
      <c r="XEE177" s="6"/>
      <c r="XEF177" s="6"/>
      <c r="XEG177" s="6"/>
      <c r="XEH177" s="6"/>
      <c r="XEI177" s="6"/>
      <c r="XEJ177" s="6"/>
      <c r="XEK177" s="6"/>
      <c r="XEL177" s="6"/>
      <c r="XEM177" s="6"/>
      <c r="XEN177" s="6"/>
      <c r="XEO177" s="6"/>
      <c r="XEP177" s="6"/>
      <c r="XEQ177" s="6"/>
      <c r="XER177" s="6"/>
      <c r="XES177" s="6"/>
      <c r="XET177" s="6"/>
      <c r="XEU177" s="6"/>
      <c r="XEV177" s="6"/>
      <c r="XEW177" s="6"/>
      <c r="XEX177" s="6"/>
      <c r="XEY177" s="6"/>
      <c r="XEZ177" s="6"/>
      <c r="XFA177" s="6"/>
      <c r="XFB177" s="6"/>
      <c r="XFC177" s="6"/>
      <c r="XFD177" s="6"/>
    </row>
    <row r="178" s="4" customFormat="1" ht="34" customHeight="1" spans="1:15 16357:16384">
      <c r="A178" s="16">
        <f>MAX($A$4:A177)+1</f>
        <v>151</v>
      </c>
      <c r="B178" s="16" t="s">
        <v>482</v>
      </c>
      <c r="C178" s="17" t="s">
        <v>514</v>
      </c>
      <c r="D178" s="17" t="s">
        <v>27</v>
      </c>
      <c r="E178" s="22" t="s">
        <v>34</v>
      </c>
      <c r="F178" s="17" t="s">
        <v>45</v>
      </c>
      <c r="G178" s="17" t="s">
        <v>515</v>
      </c>
      <c r="H178" s="17" t="s">
        <v>516</v>
      </c>
      <c r="I178" s="16" t="s">
        <v>32</v>
      </c>
      <c r="J178" s="17" t="s">
        <v>117</v>
      </c>
      <c r="K178" s="18">
        <f t="shared" si="2"/>
        <v>116.48</v>
      </c>
      <c r="L178" s="20"/>
      <c r="M178" s="23">
        <v>116.48</v>
      </c>
      <c r="N178" s="20"/>
      <c r="O178" s="20"/>
      <c r="XEC178" s="6"/>
      <c r="XED178" s="6"/>
      <c r="XEE178" s="6"/>
      <c r="XEF178" s="6"/>
      <c r="XEG178" s="6"/>
      <c r="XEH178" s="6"/>
      <c r="XEI178" s="6"/>
      <c r="XEJ178" s="6"/>
      <c r="XEK178" s="6"/>
      <c r="XEL178" s="6"/>
      <c r="XEM178" s="6"/>
      <c r="XEN178" s="6"/>
      <c r="XEO178" s="6"/>
      <c r="XEP178" s="6"/>
      <c r="XEQ178" s="6"/>
      <c r="XER178" s="6"/>
      <c r="XES178" s="6"/>
      <c r="XET178" s="6"/>
      <c r="XEU178" s="6"/>
      <c r="XEV178" s="6"/>
      <c r="XEW178" s="6"/>
      <c r="XEX178" s="6"/>
      <c r="XEY178" s="6"/>
      <c r="XEZ178" s="6"/>
      <c r="XFA178" s="6"/>
      <c r="XFB178" s="6"/>
      <c r="XFC178" s="6"/>
      <c r="XFD178" s="6"/>
    </row>
    <row r="179" s="4" customFormat="1" ht="34" customHeight="1" spans="1:15 16357:16384">
      <c r="A179" s="16">
        <f>MAX($A$4:A178)+1</f>
        <v>152</v>
      </c>
      <c r="B179" s="16" t="s">
        <v>482</v>
      </c>
      <c r="C179" s="17" t="s">
        <v>517</v>
      </c>
      <c r="D179" s="17" t="s">
        <v>27</v>
      </c>
      <c r="E179" s="22" t="s">
        <v>34</v>
      </c>
      <c r="F179" s="17" t="s">
        <v>45</v>
      </c>
      <c r="G179" s="17" t="s">
        <v>518</v>
      </c>
      <c r="H179" s="17" t="s">
        <v>519</v>
      </c>
      <c r="I179" s="16" t="s">
        <v>167</v>
      </c>
      <c r="J179" s="17" t="s">
        <v>198</v>
      </c>
      <c r="K179" s="18">
        <f t="shared" si="2"/>
        <v>97.68</v>
      </c>
      <c r="L179" s="20"/>
      <c r="M179" s="20"/>
      <c r="N179" s="23">
        <v>97.68</v>
      </c>
      <c r="O179" s="20"/>
      <c r="XEC179" s="6"/>
      <c r="XED179" s="6"/>
      <c r="XEE179" s="6"/>
      <c r="XEF179" s="6"/>
      <c r="XEG179" s="6"/>
      <c r="XEH179" s="6"/>
      <c r="XEI179" s="6"/>
      <c r="XEJ179" s="6"/>
      <c r="XEK179" s="6"/>
      <c r="XEL179" s="6"/>
      <c r="XEM179" s="6"/>
      <c r="XEN179" s="6"/>
      <c r="XEO179" s="6"/>
      <c r="XEP179" s="6"/>
      <c r="XEQ179" s="6"/>
      <c r="XER179" s="6"/>
      <c r="XES179" s="6"/>
      <c r="XET179" s="6"/>
      <c r="XEU179" s="6"/>
      <c r="XEV179" s="6"/>
      <c r="XEW179" s="6"/>
      <c r="XEX179" s="6"/>
      <c r="XEY179" s="6"/>
      <c r="XEZ179" s="6"/>
      <c r="XFA179" s="6"/>
      <c r="XFB179" s="6"/>
      <c r="XFC179" s="6"/>
      <c r="XFD179" s="6"/>
    </row>
    <row r="180" s="4" customFormat="1" ht="34" customHeight="1" spans="1:15 16357:16384">
      <c r="A180" s="16">
        <f>MAX($A$4:A179)+1</f>
        <v>153</v>
      </c>
      <c r="B180" s="16" t="s">
        <v>482</v>
      </c>
      <c r="C180" s="17" t="s">
        <v>520</v>
      </c>
      <c r="D180" s="17" t="s">
        <v>27</v>
      </c>
      <c r="E180" s="22" t="s">
        <v>34</v>
      </c>
      <c r="F180" s="17" t="s">
        <v>272</v>
      </c>
      <c r="G180" s="17" t="s">
        <v>521</v>
      </c>
      <c r="H180" s="17" t="s">
        <v>522</v>
      </c>
      <c r="I180" s="16" t="s">
        <v>167</v>
      </c>
      <c r="J180" s="17" t="s">
        <v>198</v>
      </c>
      <c r="K180" s="18">
        <f t="shared" si="2"/>
        <v>60.1</v>
      </c>
      <c r="L180" s="20"/>
      <c r="M180" s="20"/>
      <c r="N180" s="23">
        <v>60.1</v>
      </c>
      <c r="O180" s="20"/>
      <c r="XEC180" s="6"/>
      <c r="XED180" s="6"/>
      <c r="XEE180" s="6"/>
      <c r="XEF180" s="6"/>
      <c r="XEG180" s="6"/>
      <c r="XEH180" s="6"/>
      <c r="XEI180" s="6"/>
      <c r="XEJ180" s="6"/>
      <c r="XEK180" s="6"/>
      <c r="XEL180" s="6"/>
      <c r="XEM180" s="6"/>
      <c r="XEN180" s="6"/>
      <c r="XEO180" s="6"/>
      <c r="XEP180" s="6"/>
      <c r="XEQ180" s="6"/>
      <c r="XER180" s="6"/>
      <c r="XES180" s="6"/>
      <c r="XET180" s="6"/>
      <c r="XEU180" s="6"/>
      <c r="XEV180" s="6"/>
      <c r="XEW180" s="6"/>
      <c r="XEX180" s="6"/>
      <c r="XEY180" s="6"/>
      <c r="XEZ180" s="6"/>
      <c r="XFA180" s="6"/>
      <c r="XFB180" s="6"/>
      <c r="XFC180" s="6"/>
      <c r="XFD180" s="6"/>
    </row>
    <row r="181" s="4" customFormat="1" ht="34" customHeight="1" spans="1:15 16357:16384">
      <c r="A181" s="16">
        <f>MAX($A$4:A180)+1</f>
        <v>154</v>
      </c>
      <c r="B181" s="16" t="s">
        <v>482</v>
      </c>
      <c r="C181" s="17" t="s">
        <v>523</v>
      </c>
      <c r="D181" s="17" t="s">
        <v>27</v>
      </c>
      <c r="E181" s="22" t="s">
        <v>34</v>
      </c>
      <c r="F181" s="17" t="s">
        <v>155</v>
      </c>
      <c r="G181" s="17" t="s">
        <v>524</v>
      </c>
      <c r="H181" s="17" t="s">
        <v>525</v>
      </c>
      <c r="I181" s="16" t="s">
        <v>167</v>
      </c>
      <c r="J181" s="17" t="s">
        <v>198</v>
      </c>
      <c r="K181" s="18">
        <f t="shared" si="2"/>
        <v>85.8</v>
      </c>
      <c r="L181" s="20"/>
      <c r="M181" s="20"/>
      <c r="N181" s="23">
        <v>85.8</v>
      </c>
      <c r="O181" s="20"/>
      <c r="XEC181" s="6"/>
      <c r="XED181" s="6"/>
      <c r="XEE181" s="6"/>
      <c r="XEF181" s="6"/>
      <c r="XEG181" s="6"/>
      <c r="XEH181" s="6"/>
      <c r="XEI181" s="6"/>
      <c r="XEJ181" s="6"/>
      <c r="XEK181" s="6"/>
      <c r="XEL181" s="6"/>
      <c r="XEM181" s="6"/>
      <c r="XEN181" s="6"/>
      <c r="XEO181" s="6"/>
      <c r="XEP181" s="6"/>
      <c r="XEQ181" s="6"/>
      <c r="XER181" s="6"/>
      <c r="XES181" s="6"/>
      <c r="XET181" s="6"/>
      <c r="XEU181" s="6"/>
      <c r="XEV181" s="6"/>
      <c r="XEW181" s="6"/>
      <c r="XEX181" s="6"/>
      <c r="XEY181" s="6"/>
      <c r="XEZ181" s="6"/>
      <c r="XFA181" s="6"/>
      <c r="XFB181" s="6"/>
      <c r="XFC181" s="6"/>
      <c r="XFD181" s="6"/>
    </row>
    <row r="182" s="4" customFormat="1" ht="34" customHeight="1" spans="1:15 16357:16384">
      <c r="A182" s="16">
        <f>MAX($A$4:A181)+1</f>
        <v>155</v>
      </c>
      <c r="B182" s="16" t="s">
        <v>482</v>
      </c>
      <c r="C182" s="17" t="s">
        <v>526</v>
      </c>
      <c r="D182" s="17" t="s">
        <v>19</v>
      </c>
      <c r="E182" s="22" t="s">
        <v>39</v>
      </c>
      <c r="F182" s="17" t="s">
        <v>159</v>
      </c>
      <c r="G182" s="17" t="s">
        <v>527</v>
      </c>
      <c r="H182" s="17" t="s">
        <v>528</v>
      </c>
      <c r="I182" s="16" t="s">
        <v>24</v>
      </c>
      <c r="J182" s="17" t="s">
        <v>25</v>
      </c>
      <c r="K182" s="18">
        <f t="shared" si="2"/>
        <v>187.97</v>
      </c>
      <c r="L182" s="23">
        <v>187.97</v>
      </c>
      <c r="M182" s="20"/>
      <c r="N182" s="20"/>
      <c r="O182" s="20"/>
      <c r="XEC182" s="6"/>
      <c r="XED182" s="6"/>
      <c r="XEE182" s="6"/>
      <c r="XEF182" s="6"/>
      <c r="XEG182" s="6"/>
      <c r="XEH182" s="6"/>
      <c r="XEI182" s="6"/>
      <c r="XEJ182" s="6"/>
      <c r="XEK182" s="6"/>
      <c r="XEL182" s="6"/>
      <c r="XEM182" s="6"/>
      <c r="XEN182" s="6"/>
      <c r="XEO182" s="6"/>
      <c r="XEP182" s="6"/>
      <c r="XEQ182" s="6"/>
      <c r="XER182" s="6"/>
      <c r="XES182" s="6"/>
      <c r="XET182" s="6"/>
      <c r="XEU182" s="6"/>
      <c r="XEV182" s="6"/>
      <c r="XEW182" s="6"/>
      <c r="XEX182" s="6"/>
      <c r="XEY182" s="6"/>
      <c r="XEZ182" s="6"/>
      <c r="XFA182" s="6"/>
      <c r="XFB182" s="6"/>
      <c r="XFC182" s="6"/>
      <c r="XFD182" s="6"/>
    </row>
    <row r="183" s="4" customFormat="1" ht="34" customHeight="1" spans="1:15 16357:16384">
      <c r="A183" s="16">
        <f>MAX($A$4:A182)+1</f>
        <v>156</v>
      </c>
      <c r="B183" s="16" t="s">
        <v>482</v>
      </c>
      <c r="C183" s="17" t="s">
        <v>529</v>
      </c>
      <c r="D183" s="17" t="s">
        <v>27</v>
      </c>
      <c r="E183" s="22" t="s">
        <v>34</v>
      </c>
      <c r="F183" s="17" t="s">
        <v>84</v>
      </c>
      <c r="G183" s="17" t="s">
        <v>85</v>
      </c>
      <c r="H183" s="17" t="s">
        <v>530</v>
      </c>
      <c r="I183" s="16" t="s">
        <v>167</v>
      </c>
      <c r="J183" s="17" t="s">
        <v>198</v>
      </c>
      <c r="K183" s="18">
        <f t="shared" si="2"/>
        <v>128.5</v>
      </c>
      <c r="L183" s="20"/>
      <c r="M183" s="20"/>
      <c r="N183" s="23">
        <v>128.5</v>
      </c>
      <c r="O183" s="20"/>
      <c r="XEC183" s="6"/>
      <c r="XED183" s="6"/>
      <c r="XEE183" s="6"/>
      <c r="XEF183" s="6"/>
      <c r="XEG183" s="6"/>
      <c r="XEH183" s="6"/>
      <c r="XEI183" s="6"/>
      <c r="XEJ183" s="6"/>
      <c r="XEK183" s="6"/>
      <c r="XEL183" s="6"/>
      <c r="XEM183" s="6"/>
      <c r="XEN183" s="6"/>
      <c r="XEO183" s="6"/>
      <c r="XEP183" s="6"/>
      <c r="XEQ183" s="6"/>
      <c r="XER183" s="6"/>
      <c r="XES183" s="6"/>
      <c r="XET183" s="6"/>
      <c r="XEU183" s="6"/>
      <c r="XEV183" s="6"/>
      <c r="XEW183" s="6"/>
      <c r="XEX183" s="6"/>
      <c r="XEY183" s="6"/>
      <c r="XEZ183" s="6"/>
      <c r="XFA183" s="6"/>
      <c r="XFB183" s="6"/>
      <c r="XFC183" s="6"/>
      <c r="XFD183" s="6"/>
    </row>
    <row r="184" s="4" customFormat="1" ht="34" customHeight="1" spans="1:15 16357:16384">
      <c r="A184" s="16">
        <f>MAX($A$4:A183)+1</f>
        <v>157</v>
      </c>
      <c r="B184" s="16" t="s">
        <v>482</v>
      </c>
      <c r="C184" s="17" t="s">
        <v>531</v>
      </c>
      <c r="D184" s="17" t="s">
        <v>27</v>
      </c>
      <c r="E184" s="22" t="s">
        <v>34</v>
      </c>
      <c r="F184" s="17" t="s">
        <v>173</v>
      </c>
      <c r="G184" s="17" t="s">
        <v>532</v>
      </c>
      <c r="H184" s="17" t="s">
        <v>533</v>
      </c>
      <c r="I184" s="16" t="s">
        <v>24</v>
      </c>
      <c r="J184" s="17" t="s">
        <v>117</v>
      </c>
      <c r="K184" s="18">
        <f t="shared" si="2"/>
        <v>101.335</v>
      </c>
      <c r="L184" s="23">
        <v>101.335</v>
      </c>
      <c r="M184" s="20"/>
      <c r="N184" s="20"/>
      <c r="O184" s="20"/>
      <c r="XEC184" s="6"/>
      <c r="XED184" s="6"/>
      <c r="XEE184" s="6"/>
      <c r="XEF184" s="6"/>
      <c r="XEG184" s="6"/>
      <c r="XEH184" s="6"/>
      <c r="XEI184" s="6"/>
      <c r="XEJ184" s="6"/>
      <c r="XEK184" s="6"/>
      <c r="XEL184" s="6"/>
      <c r="XEM184" s="6"/>
      <c r="XEN184" s="6"/>
      <c r="XEO184" s="6"/>
      <c r="XEP184" s="6"/>
      <c r="XEQ184" s="6"/>
      <c r="XER184" s="6"/>
      <c r="XES184" s="6"/>
      <c r="XET184" s="6"/>
      <c r="XEU184" s="6"/>
      <c r="XEV184" s="6"/>
      <c r="XEW184" s="6"/>
      <c r="XEX184" s="6"/>
      <c r="XEY184" s="6"/>
      <c r="XEZ184" s="6"/>
      <c r="XFA184" s="6"/>
      <c r="XFB184" s="6"/>
      <c r="XFC184" s="6"/>
      <c r="XFD184" s="6"/>
    </row>
    <row r="185" s="4" customFormat="1" ht="34" customHeight="1" spans="1:15 16357:16384">
      <c r="A185" s="16">
        <f>MAX($A$4:A184)+1</f>
        <v>158</v>
      </c>
      <c r="B185" s="16" t="s">
        <v>482</v>
      </c>
      <c r="C185" s="33" t="s">
        <v>534</v>
      </c>
      <c r="D185" s="33" t="s">
        <v>27</v>
      </c>
      <c r="E185" s="44" t="s">
        <v>34</v>
      </c>
      <c r="F185" s="33" t="s">
        <v>49</v>
      </c>
      <c r="G185" s="33" t="s">
        <v>535</v>
      </c>
      <c r="H185" s="33" t="s">
        <v>536</v>
      </c>
      <c r="I185" s="32" t="s">
        <v>32</v>
      </c>
      <c r="J185" s="33" t="s">
        <v>117</v>
      </c>
      <c r="K185" s="34">
        <f t="shared" si="2"/>
        <v>74.04</v>
      </c>
      <c r="L185" s="35"/>
      <c r="M185" s="36">
        <v>74.04</v>
      </c>
      <c r="N185" s="35"/>
      <c r="O185" s="35"/>
      <c r="XEC185" s="6"/>
      <c r="XED185" s="6"/>
      <c r="XEE185" s="6"/>
      <c r="XEF185" s="6"/>
      <c r="XEG185" s="6"/>
      <c r="XEH185" s="6"/>
      <c r="XEI185" s="6"/>
      <c r="XEJ185" s="6"/>
      <c r="XEK185" s="6"/>
      <c r="XEL185" s="6"/>
      <c r="XEM185" s="6"/>
      <c r="XEN185" s="6"/>
      <c r="XEO185" s="6"/>
      <c r="XEP185" s="6"/>
      <c r="XEQ185" s="6"/>
      <c r="XER185" s="6"/>
      <c r="XES185" s="6"/>
      <c r="XET185" s="6"/>
      <c r="XEU185" s="6"/>
      <c r="XEV185" s="6"/>
      <c r="XEW185" s="6"/>
      <c r="XEX185" s="6"/>
      <c r="XEY185" s="6"/>
      <c r="XEZ185" s="6"/>
      <c r="XFA185" s="6"/>
      <c r="XFB185" s="6"/>
      <c r="XFC185" s="6"/>
      <c r="XFD185" s="6"/>
    </row>
    <row r="186" s="4" customFormat="1" ht="34" customHeight="1" spans="1:15 16357:16384">
      <c r="A186" s="16">
        <f>MAX($A$4:A185)+1</f>
        <v>159</v>
      </c>
      <c r="B186" s="16" t="s">
        <v>482</v>
      </c>
      <c r="C186" s="17" t="s">
        <v>537</v>
      </c>
      <c r="D186" s="17" t="s">
        <v>19</v>
      </c>
      <c r="E186" s="22" t="s">
        <v>44</v>
      </c>
      <c r="F186" s="17" t="s">
        <v>49</v>
      </c>
      <c r="G186" s="17" t="s">
        <v>152</v>
      </c>
      <c r="H186" s="17" t="s">
        <v>538</v>
      </c>
      <c r="I186" s="16" t="s">
        <v>24</v>
      </c>
      <c r="J186" s="17" t="s">
        <v>25</v>
      </c>
      <c r="K186" s="18">
        <f t="shared" si="2"/>
        <v>142.9</v>
      </c>
      <c r="L186" s="23">
        <v>142.9</v>
      </c>
      <c r="M186" s="20"/>
      <c r="N186" s="20"/>
      <c r="O186" s="20"/>
      <c r="XEC186" s="6"/>
      <c r="XED186" s="6"/>
      <c r="XEE186" s="6"/>
      <c r="XEF186" s="6"/>
      <c r="XEG186" s="6"/>
      <c r="XEH186" s="6"/>
      <c r="XEI186" s="6"/>
      <c r="XEJ186" s="6"/>
      <c r="XEK186" s="6"/>
      <c r="XEL186" s="6"/>
      <c r="XEM186" s="6"/>
      <c r="XEN186" s="6"/>
      <c r="XEO186" s="6"/>
      <c r="XEP186" s="6"/>
      <c r="XEQ186" s="6"/>
      <c r="XER186" s="6"/>
      <c r="XES186" s="6"/>
      <c r="XET186" s="6"/>
      <c r="XEU186" s="6"/>
      <c r="XEV186" s="6"/>
      <c r="XEW186" s="6"/>
      <c r="XEX186" s="6"/>
      <c r="XEY186" s="6"/>
      <c r="XEZ186" s="6"/>
      <c r="XFA186" s="6"/>
      <c r="XFB186" s="6"/>
      <c r="XFC186" s="6"/>
      <c r="XFD186" s="6"/>
    </row>
    <row r="187" s="4" customFormat="1" ht="34" customHeight="1" spans="1:15 16357:16384">
      <c r="A187" s="16">
        <f>MAX($A$4:A186)+1</f>
        <v>160</v>
      </c>
      <c r="B187" s="22" t="s">
        <v>482</v>
      </c>
      <c r="C187" s="17" t="s">
        <v>539</v>
      </c>
      <c r="D187" s="17" t="s">
        <v>27</v>
      </c>
      <c r="E187" s="22" t="s">
        <v>34</v>
      </c>
      <c r="F187" s="17" t="s">
        <v>49</v>
      </c>
      <c r="G187" s="17" t="s">
        <v>299</v>
      </c>
      <c r="H187" s="17" t="s">
        <v>540</v>
      </c>
      <c r="I187" s="16" t="s">
        <v>24</v>
      </c>
      <c r="J187" s="17" t="s">
        <v>117</v>
      </c>
      <c r="K187" s="18">
        <f t="shared" si="2"/>
        <v>102.1257</v>
      </c>
      <c r="L187" s="22">
        <v>102.1257</v>
      </c>
      <c r="M187" s="20"/>
      <c r="N187" s="20"/>
      <c r="O187" s="20"/>
      <c r="XEC187" s="6"/>
      <c r="XED187" s="6"/>
      <c r="XEE187" s="6"/>
      <c r="XEF187" s="6"/>
      <c r="XEG187" s="6"/>
      <c r="XEH187" s="6"/>
      <c r="XEI187" s="6"/>
      <c r="XEJ187" s="6"/>
      <c r="XEK187" s="6"/>
      <c r="XEL187" s="6"/>
      <c r="XEM187" s="6"/>
      <c r="XEN187" s="6"/>
      <c r="XEO187" s="6"/>
      <c r="XEP187" s="6"/>
      <c r="XEQ187" s="6"/>
      <c r="XER187" s="6"/>
      <c r="XES187" s="6"/>
      <c r="XET187" s="6"/>
      <c r="XEU187" s="6"/>
      <c r="XEV187" s="6"/>
      <c r="XEW187" s="6"/>
      <c r="XEX187" s="6"/>
      <c r="XEY187" s="6"/>
      <c r="XEZ187" s="6"/>
      <c r="XFA187" s="6"/>
      <c r="XFB187" s="6"/>
      <c r="XFC187" s="6"/>
      <c r="XFD187" s="6"/>
    </row>
    <row r="188" s="4" customFormat="1" ht="34" customHeight="1" spans="1:15 16357:16384">
      <c r="A188" s="30"/>
      <c r="B188" s="31"/>
      <c r="C188" s="17" t="s">
        <v>541</v>
      </c>
      <c r="D188" s="17" t="s">
        <v>27</v>
      </c>
      <c r="E188" s="22" t="s">
        <v>34</v>
      </c>
      <c r="F188" s="17" t="s">
        <v>49</v>
      </c>
      <c r="G188" s="17" t="s">
        <v>299</v>
      </c>
      <c r="H188" s="17" t="s">
        <v>540</v>
      </c>
      <c r="I188" s="16" t="s">
        <v>32</v>
      </c>
      <c r="J188" s="17" t="s">
        <v>117</v>
      </c>
      <c r="K188" s="18">
        <f t="shared" si="2"/>
        <v>47.8743</v>
      </c>
      <c r="L188" s="20"/>
      <c r="M188" s="22">
        <v>47.8743</v>
      </c>
      <c r="N188" s="20"/>
      <c r="O188" s="20"/>
      <c r="XEC188" s="6"/>
      <c r="XED188" s="6"/>
      <c r="XEE188" s="6"/>
      <c r="XEF188" s="6"/>
      <c r="XEG188" s="6"/>
      <c r="XEH188" s="6"/>
      <c r="XEI188" s="6"/>
      <c r="XEJ188" s="6"/>
      <c r="XEK188" s="6"/>
      <c r="XEL188" s="6"/>
      <c r="XEM188" s="6"/>
      <c r="XEN188" s="6"/>
      <c r="XEO188" s="6"/>
      <c r="XEP188" s="6"/>
      <c r="XEQ188" s="6"/>
      <c r="XER188" s="6"/>
      <c r="XES188" s="6"/>
      <c r="XET188" s="6"/>
      <c r="XEU188" s="6"/>
      <c r="XEV188" s="6"/>
      <c r="XEW188" s="6"/>
      <c r="XEX188" s="6"/>
      <c r="XEY188" s="6"/>
      <c r="XEZ188" s="6"/>
      <c r="XFA188" s="6"/>
      <c r="XFB188" s="6"/>
      <c r="XFC188" s="6"/>
      <c r="XFD188" s="6"/>
    </row>
    <row r="189" s="4" customFormat="1" ht="34" customHeight="1" spans="1:15 16357:16384">
      <c r="A189" s="24"/>
      <c r="B189" s="27"/>
      <c r="C189" s="17" t="s">
        <v>542</v>
      </c>
      <c r="D189" s="17" t="s">
        <v>27</v>
      </c>
      <c r="E189" s="22" t="s">
        <v>34</v>
      </c>
      <c r="F189" s="17" t="s">
        <v>49</v>
      </c>
      <c r="G189" s="17" t="s">
        <v>299</v>
      </c>
      <c r="H189" s="17" t="s">
        <v>540</v>
      </c>
      <c r="I189" s="16" t="s">
        <v>167</v>
      </c>
      <c r="J189" s="17" t="s">
        <v>198</v>
      </c>
      <c r="K189" s="18">
        <f t="shared" si="2"/>
        <v>11.918</v>
      </c>
      <c r="L189" s="20"/>
      <c r="M189" s="20"/>
      <c r="N189" s="21">
        <v>11.918</v>
      </c>
      <c r="O189" s="20"/>
      <c r="XEC189" s="6"/>
      <c r="XED189" s="6"/>
      <c r="XEE189" s="6"/>
      <c r="XEF189" s="6"/>
      <c r="XEG189" s="6"/>
      <c r="XEH189" s="6"/>
      <c r="XEI189" s="6"/>
      <c r="XEJ189" s="6"/>
      <c r="XEK189" s="6"/>
      <c r="XEL189" s="6"/>
      <c r="XEM189" s="6"/>
      <c r="XEN189" s="6"/>
      <c r="XEO189" s="6"/>
      <c r="XEP189" s="6"/>
      <c r="XEQ189" s="6"/>
      <c r="XER189" s="6"/>
      <c r="XES189" s="6"/>
      <c r="XET189" s="6"/>
      <c r="XEU189" s="6"/>
      <c r="XEV189" s="6"/>
      <c r="XEW189" s="6"/>
      <c r="XEX189" s="6"/>
      <c r="XEY189" s="6"/>
      <c r="XEZ189" s="6"/>
      <c r="XFA189" s="6"/>
      <c r="XFB189" s="6"/>
      <c r="XFC189" s="6"/>
      <c r="XFD189" s="6"/>
    </row>
    <row r="190" s="4" customFormat="1" ht="34" customHeight="1" spans="1:15 16357:16384">
      <c r="A190" s="16">
        <f>MAX($A$4:A189)+1</f>
        <v>161</v>
      </c>
      <c r="B190" s="16" t="s">
        <v>482</v>
      </c>
      <c r="C190" s="17" t="s">
        <v>543</v>
      </c>
      <c r="D190" s="46" t="s">
        <v>19</v>
      </c>
      <c r="E190" s="47" t="s">
        <v>39</v>
      </c>
      <c r="F190" s="17" t="s">
        <v>188</v>
      </c>
      <c r="G190" s="17" t="s">
        <v>544</v>
      </c>
      <c r="H190" s="17" t="s">
        <v>545</v>
      </c>
      <c r="I190" s="28" t="s">
        <v>24</v>
      </c>
      <c r="J190" s="17" t="s">
        <v>25</v>
      </c>
      <c r="K190" s="38">
        <f t="shared" si="2"/>
        <v>279.1948</v>
      </c>
      <c r="L190" s="23">
        <v>279.1948</v>
      </c>
      <c r="M190" s="39"/>
      <c r="N190" s="39"/>
      <c r="O190" s="39"/>
      <c r="XEC190" s="6"/>
      <c r="XED190" s="6"/>
      <c r="XEE190" s="6"/>
      <c r="XEF190" s="6"/>
      <c r="XEG190" s="6"/>
      <c r="XEH190" s="6"/>
      <c r="XEI190" s="6"/>
      <c r="XEJ190" s="6"/>
      <c r="XEK190" s="6"/>
      <c r="XEL190" s="6"/>
      <c r="XEM190" s="6"/>
      <c r="XEN190" s="6"/>
      <c r="XEO190" s="6"/>
      <c r="XEP190" s="6"/>
      <c r="XEQ190" s="6"/>
      <c r="XER190" s="6"/>
      <c r="XES190" s="6"/>
      <c r="XET190" s="6"/>
      <c r="XEU190" s="6"/>
      <c r="XEV190" s="6"/>
      <c r="XEW190" s="6"/>
      <c r="XEX190" s="6"/>
      <c r="XEY190" s="6"/>
      <c r="XEZ190" s="6"/>
      <c r="XFA190" s="6"/>
      <c r="XFB190" s="6"/>
      <c r="XFC190" s="6"/>
      <c r="XFD190" s="6"/>
    </row>
    <row r="191" s="4" customFormat="1" ht="34" customHeight="1" spans="1:15 16357:16384">
      <c r="A191" s="16">
        <f>MAX($A$4:A190)+1</f>
        <v>162</v>
      </c>
      <c r="B191" s="16" t="s">
        <v>482</v>
      </c>
      <c r="C191" s="17" t="s">
        <v>546</v>
      </c>
      <c r="D191" s="17" t="s">
        <v>27</v>
      </c>
      <c r="E191" s="22" t="s">
        <v>298</v>
      </c>
      <c r="F191" s="17" t="s">
        <v>222</v>
      </c>
      <c r="G191" s="17" t="s">
        <v>474</v>
      </c>
      <c r="H191" s="17" t="s">
        <v>547</v>
      </c>
      <c r="I191" s="16" t="s">
        <v>167</v>
      </c>
      <c r="J191" s="17" t="s">
        <v>198</v>
      </c>
      <c r="K191" s="18">
        <f t="shared" si="2"/>
        <v>108.38</v>
      </c>
      <c r="L191" s="20"/>
      <c r="M191" s="20"/>
      <c r="N191" s="23">
        <v>108.38</v>
      </c>
      <c r="O191" s="20"/>
      <c r="XEC191" s="6"/>
      <c r="XED191" s="6"/>
      <c r="XEE191" s="6"/>
      <c r="XEF191" s="6"/>
      <c r="XEG191" s="6"/>
      <c r="XEH191" s="6"/>
      <c r="XEI191" s="6"/>
      <c r="XEJ191" s="6"/>
      <c r="XEK191" s="6"/>
      <c r="XEL191" s="6"/>
      <c r="XEM191" s="6"/>
      <c r="XEN191" s="6"/>
      <c r="XEO191" s="6"/>
      <c r="XEP191" s="6"/>
      <c r="XEQ191" s="6"/>
      <c r="XER191" s="6"/>
      <c r="XES191" s="6"/>
      <c r="XET191" s="6"/>
      <c r="XEU191" s="6"/>
      <c r="XEV191" s="6"/>
      <c r="XEW191" s="6"/>
      <c r="XEX191" s="6"/>
      <c r="XEY191" s="6"/>
      <c r="XEZ191" s="6"/>
      <c r="XFA191" s="6"/>
      <c r="XFB191" s="6"/>
      <c r="XFC191" s="6"/>
      <c r="XFD191" s="6"/>
    </row>
    <row r="192" s="4" customFormat="1" ht="34" customHeight="1" spans="1:15 16357:16384">
      <c r="A192" s="16">
        <f>MAX($A$4:A191)+1</f>
        <v>163</v>
      </c>
      <c r="B192" s="16" t="s">
        <v>482</v>
      </c>
      <c r="C192" s="17" t="s">
        <v>548</v>
      </c>
      <c r="D192" s="17" t="s">
        <v>27</v>
      </c>
      <c r="E192" s="22" t="s">
        <v>400</v>
      </c>
      <c r="F192" s="17" t="s">
        <v>222</v>
      </c>
      <c r="G192" s="17" t="s">
        <v>549</v>
      </c>
      <c r="H192" s="17" t="s">
        <v>550</v>
      </c>
      <c r="I192" s="16" t="s">
        <v>32</v>
      </c>
      <c r="J192" s="17" t="s">
        <v>117</v>
      </c>
      <c r="K192" s="18">
        <f t="shared" si="2"/>
        <v>93.63</v>
      </c>
      <c r="L192" s="20"/>
      <c r="M192" s="23">
        <v>93.63</v>
      </c>
      <c r="N192" s="20"/>
      <c r="O192" s="20"/>
      <c r="XEC192" s="6"/>
      <c r="XED192" s="6"/>
      <c r="XEE192" s="6"/>
      <c r="XEF192" s="6"/>
      <c r="XEG192" s="6"/>
      <c r="XEH192" s="6"/>
      <c r="XEI192" s="6"/>
      <c r="XEJ192" s="6"/>
      <c r="XEK192" s="6"/>
      <c r="XEL192" s="6"/>
      <c r="XEM192" s="6"/>
      <c r="XEN192" s="6"/>
      <c r="XEO192" s="6"/>
      <c r="XEP192" s="6"/>
      <c r="XEQ192" s="6"/>
      <c r="XER192" s="6"/>
      <c r="XES192" s="6"/>
      <c r="XET192" s="6"/>
      <c r="XEU192" s="6"/>
      <c r="XEV192" s="6"/>
      <c r="XEW192" s="6"/>
      <c r="XEX192" s="6"/>
      <c r="XEY192" s="6"/>
      <c r="XEZ192" s="6"/>
      <c r="XFA192" s="6"/>
      <c r="XFB192" s="6"/>
      <c r="XFC192" s="6"/>
      <c r="XFD192" s="6"/>
    </row>
    <row r="193" s="4" customFormat="1" ht="34" customHeight="1" spans="1:15 16357:16384">
      <c r="A193" s="16">
        <f>MAX($A$4:A192)+1</f>
        <v>164</v>
      </c>
      <c r="B193" s="16" t="s">
        <v>482</v>
      </c>
      <c r="C193" s="33" t="s">
        <v>551</v>
      </c>
      <c r="D193" s="33" t="s">
        <v>19</v>
      </c>
      <c r="E193" s="44" t="s">
        <v>20</v>
      </c>
      <c r="F193" s="33" t="s">
        <v>21</v>
      </c>
      <c r="G193" s="33" t="s">
        <v>552</v>
      </c>
      <c r="H193" s="33" t="s">
        <v>553</v>
      </c>
      <c r="I193" s="32" t="s">
        <v>24</v>
      </c>
      <c r="J193" s="33" t="s">
        <v>25</v>
      </c>
      <c r="K193" s="34">
        <f t="shared" si="2"/>
        <v>285.154079</v>
      </c>
      <c r="L193" s="36">
        <v>285.154079</v>
      </c>
      <c r="M193" s="35"/>
      <c r="N193" s="35"/>
      <c r="O193" s="35"/>
      <c r="XEC193" s="6"/>
      <c r="XED193" s="6"/>
      <c r="XEE193" s="6"/>
      <c r="XEF193" s="6"/>
      <c r="XEG193" s="6"/>
      <c r="XEH193" s="6"/>
      <c r="XEI193" s="6"/>
      <c r="XEJ193" s="6"/>
      <c r="XEK193" s="6"/>
      <c r="XEL193" s="6"/>
      <c r="XEM193" s="6"/>
      <c r="XEN193" s="6"/>
      <c r="XEO193" s="6"/>
      <c r="XEP193" s="6"/>
      <c r="XEQ193" s="6"/>
      <c r="XER193" s="6"/>
      <c r="XES193" s="6"/>
      <c r="XET193" s="6"/>
      <c r="XEU193" s="6"/>
      <c r="XEV193" s="6"/>
      <c r="XEW193" s="6"/>
      <c r="XEX193" s="6"/>
      <c r="XEY193" s="6"/>
      <c r="XEZ193" s="6"/>
      <c r="XFA193" s="6"/>
      <c r="XFB193" s="6"/>
      <c r="XFC193" s="6"/>
      <c r="XFD193" s="6"/>
    </row>
    <row r="194" s="4" customFormat="1" ht="34" customHeight="1" spans="1:15 16357:16384">
      <c r="A194" s="16">
        <f>MAX($A$4:A193)+1</f>
        <v>165</v>
      </c>
      <c r="B194" s="22" t="s">
        <v>482</v>
      </c>
      <c r="C194" s="17" t="s">
        <v>554</v>
      </c>
      <c r="D194" s="17" t="s">
        <v>27</v>
      </c>
      <c r="E194" s="22" t="s">
        <v>34</v>
      </c>
      <c r="F194" s="17" t="s">
        <v>236</v>
      </c>
      <c r="G194" s="17" t="s">
        <v>364</v>
      </c>
      <c r="H194" s="17" t="s">
        <v>555</v>
      </c>
      <c r="I194" s="16" t="s">
        <v>24</v>
      </c>
      <c r="J194" s="33" t="s">
        <v>25</v>
      </c>
      <c r="K194" s="18">
        <f t="shared" si="2"/>
        <v>9.798668</v>
      </c>
      <c r="L194" s="22">
        <v>9.798668</v>
      </c>
      <c r="M194" s="20"/>
      <c r="N194" s="20"/>
      <c r="O194" s="20"/>
      <c r="XEC194" s="6"/>
      <c r="XED194" s="6"/>
      <c r="XEE194" s="6"/>
      <c r="XEF194" s="6"/>
      <c r="XEG194" s="6"/>
      <c r="XEH194" s="6"/>
      <c r="XEI194" s="6"/>
      <c r="XEJ194" s="6"/>
      <c r="XEK194" s="6"/>
      <c r="XEL194" s="6"/>
      <c r="XEM194" s="6"/>
      <c r="XEN194" s="6"/>
      <c r="XEO194" s="6"/>
      <c r="XEP194" s="6"/>
      <c r="XEQ194" s="6"/>
      <c r="XER194" s="6"/>
      <c r="XES194" s="6"/>
      <c r="XET194" s="6"/>
      <c r="XEU194" s="6"/>
      <c r="XEV194" s="6"/>
      <c r="XEW194" s="6"/>
      <c r="XEX194" s="6"/>
      <c r="XEY194" s="6"/>
      <c r="XEZ194" s="6"/>
      <c r="XFA194" s="6"/>
      <c r="XFB194" s="6"/>
      <c r="XFC194" s="6"/>
      <c r="XFD194" s="6"/>
    </row>
    <row r="195" s="4" customFormat="1" ht="34" customHeight="1" spans="1:15 16357:16384">
      <c r="A195" s="30"/>
      <c r="B195" s="31"/>
      <c r="C195" s="17" t="s">
        <v>556</v>
      </c>
      <c r="D195" s="17" t="s">
        <v>27</v>
      </c>
      <c r="E195" s="22" t="s">
        <v>34</v>
      </c>
      <c r="F195" s="17" t="s">
        <v>236</v>
      </c>
      <c r="G195" s="17" t="s">
        <v>364</v>
      </c>
      <c r="H195" s="17" t="s">
        <v>555</v>
      </c>
      <c r="I195" s="16" t="s">
        <v>24</v>
      </c>
      <c r="J195" s="17" t="s">
        <v>117</v>
      </c>
      <c r="K195" s="18">
        <f t="shared" si="2"/>
        <v>6.7469</v>
      </c>
      <c r="L195" s="22">
        <v>6.7469</v>
      </c>
      <c r="M195" s="20"/>
      <c r="N195" s="20"/>
      <c r="O195" s="20"/>
      <c r="XEC195" s="6"/>
      <c r="XED195" s="6"/>
      <c r="XEE195" s="6"/>
      <c r="XEF195" s="6"/>
      <c r="XEG195" s="6"/>
      <c r="XEH195" s="6"/>
      <c r="XEI195" s="6"/>
      <c r="XEJ195" s="6"/>
      <c r="XEK195" s="6"/>
      <c r="XEL195" s="6"/>
      <c r="XEM195" s="6"/>
      <c r="XEN195" s="6"/>
      <c r="XEO195" s="6"/>
      <c r="XEP195" s="6"/>
      <c r="XEQ195" s="6"/>
      <c r="XER195" s="6"/>
      <c r="XES195" s="6"/>
      <c r="XET195" s="6"/>
      <c r="XEU195" s="6"/>
      <c r="XEV195" s="6"/>
      <c r="XEW195" s="6"/>
      <c r="XEX195" s="6"/>
      <c r="XEY195" s="6"/>
      <c r="XEZ195" s="6"/>
      <c r="XFA195" s="6"/>
      <c r="XFB195" s="6"/>
      <c r="XFC195" s="6"/>
      <c r="XFD195" s="6"/>
    </row>
    <row r="196" s="4" customFormat="1" ht="34" customHeight="1" spans="1:15 16357:16384">
      <c r="A196" s="30"/>
      <c r="B196" s="31"/>
      <c r="C196" s="17" t="s">
        <v>557</v>
      </c>
      <c r="D196" s="17" t="s">
        <v>27</v>
      </c>
      <c r="E196" s="22" t="s">
        <v>34</v>
      </c>
      <c r="F196" s="17" t="s">
        <v>236</v>
      </c>
      <c r="G196" s="17" t="s">
        <v>364</v>
      </c>
      <c r="H196" s="17" t="s">
        <v>555</v>
      </c>
      <c r="I196" s="16" t="s">
        <v>32</v>
      </c>
      <c r="J196" s="17" t="s">
        <v>117</v>
      </c>
      <c r="K196" s="18">
        <f t="shared" si="2"/>
        <v>42.2968</v>
      </c>
      <c r="L196" s="20"/>
      <c r="M196" s="22">
        <v>42.2968</v>
      </c>
      <c r="N196" s="20"/>
      <c r="O196" s="20"/>
      <c r="XEC196" s="6"/>
      <c r="XED196" s="6"/>
      <c r="XEE196" s="6"/>
      <c r="XEF196" s="6"/>
      <c r="XEG196" s="6"/>
      <c r="XEH196" s="6"/>
      <c r="XEI196" s="6"/>
      <c r="XEJ196" s="6"/>
      <c r="XEK196" s="6"/>
      <c r="XEL196" s="6"/>
      <c r="XEM196" s="6"/>
      <c r="XEN196" s="6"/>
      <c r="XEO196" s="6"/>
      <c r="XEP196" s="6"/>
      <c r="XEQ196" s="6"/>
      <c r="XER196" s="6"/>
      <c r="XES196" s="6"/>
      <c r="XET196" s="6"/>
      <c r="XEU196" s="6"/>
      <c r="XEV196" s="6"/>
      <c r="XEW196" s="6"/>
      <c r="XEX196" s="6"/>
      <c r="XEY196" s="6"/>
      <c r="XEZ196" s="6"/>
      <c r="XFA196" s="6"/>
      <c r="XFB196" s="6"/>
      <c r="XFC196" s="6"/>
      <c r="XFD196" s="6"/>
    </row>
    <row r="197" s="4" customFormat="1" ht="34" customHeight="1" spans="1:15 16357:16384">
      <c r="A197" s="24"/>
      <c r="B197" s="27"/>
      <c r="C197" s="17" t="s">
        <v>558</v>
      </c>
      <c r="D197" s="17" t="s">
        <v>27</v>
      </c>
      <c r="E197" s="22" t="s">
        <v>34</v>
      </c>
      <c r="F197" s="17" t="s">
        <v>236</v>
      </c>
      <c r="G197" s="17" t="s">
        <v>364</v>
      </c>
      <c r="H197" s="17" t="s">
        <v>555</v>
      </c>
      <c r="I197" s="16" t="s">
        <v>167</v>
      </c>
      <c r="J197" s="17" t="s">
        <v>198</v>
      </c>
      <c r="K197" s="18">
        <f t="shared" ref="K197:K260" si="3">L197+M197+N197+O197</f>
        <v>18.222451</v>
      </c>
      <c r="L197" s="20"/>
      <c r="M197" s="20"/>
      <c r="N197" s="21">
        <v>18.222451</v>
      </c>
      <c r="O197" s="20"/>
      <c r="XEC197" s="6"/>
      <c r="XED197" s="6"/>
      <c r="XEE197" s="6"/>
      <c r="XEF197" s="6"/>
      <c r="XEG197" s="6"/>
      <c r="XEH197" s="6"/>
      <c r="XEI197" s="6"/>
      <c r="XEJ197" s="6"/>
      <c r="XEK197" s="6"/>
      <c r="XEL197" s="6"/>
      <c r="XEM197" s="6"/>
      <c r="XEN197" s="6"/>
      <c r="XEO197" s="6"/>
      <c r="XEP197" s="6"/>
      <c r="XEQ197" s="6"/>
      <c r="XER197" s="6"/>
      <c r="XES197" s="6"/>
      <c r="XET197" s="6"/>
      <c r="XEU197" s="6"/>
      <c r="XEV197" s="6"/>
      <c r="XEW197" s="6"/>
      <c r="XEX197" s="6"/>
      <c r="XEY197" s="6"/>
      <c r="XEZ197" s="6"/>
      <c r="XFA197" s="6"/>
      <c r="XFB197" s="6"/>
      <c r="XFC197" s="6"/>
      <c r="XFD197" s="6"/>
    </row>
    <row r="198" s="4" customFormat="1" ht="34" customHeight="1" spans="1:15 16357:16384">
      <c r="A198" s="16">
        <f>MAX($A$4:A197)+1</f>
        <v>166</v>
      </c>
      <c r="B198" s="16" t="s">
        <v>482</v>
      </c>
      <c r="C198" s="17" t="s">
        <v>559</v>
      </c>
      <c r="D198" s="17" t="s">
        <v>27</v>
      </c>
      <c r="E198" s="22" t="s">
        <v>34</v>
      </c>
      <c r="F198" s="17" t="s">
        <v>236</v>
      </c>
      <c r="G198" s="17" t="s">
        <v>560</v>
      </c>
      <c r="H198" s="17" t="s">
        <v>561</v>
      </c>
      <c r="I198" s="16" t="s">
        <v>167</v>
      </c>
      <c r="J198" s="17" t="s">
        <v>198</v>
      </c>
      <c r="K198" s="18">
        <f t="shared" si="3"/>
        <v>69.497079</v>
      </c>
      <c r="L198" s="20"/>
      <c r="M198" s="20"/>
      <c r="N198" s="21">
        <v>69.497079</v>
      </c>
      <c r="O198" s="20"/>
      <c r="XEC198" s="6"/>
      <c r="XED198" s="6"/>
      <c r="XEE198" s="6"/>
      <c r="XEF198" s="6"/>
      <c r="XEG198" s="6"/>
      <c r="XEH198" s="6"/>
      <c r="XEI198" s="6"/>
      <c r="XEJ198" s="6"/>
      <c r="XEK198" s="6"/>
      <c r="XEL198" s="6"/>
      <c r="XEM198" s="6"/>
      <c r="XEN198" s="6"/>
      <c r="XEO198" s="6"/>
      <c r="XEP198" s="6"/>
      <c r="XEQ198" s="6"/>
      <c r="XER198" s="6"/>
      <c r="XES198" s="6"/>
      <c r="XET198" s="6"/>
      <c r="XEU198" s="6"/>
      <c r="XEV198" s="6"/>
      <c r="XEW198" s="6"/>
      <c r="XEX198" s="6"/>
      <c r="XEY198" s="6"/>
      <c r="XEZ198" s="6"/>
      <c r="XFA198" s="6"/>
      <c r="XFB198" s="6"/>
      <c r="XFC198" s="6"/>
      <c r="XFD198" s="6"/>
    </row>
    <row r="199" s="4" customFormat="1" ht="34" customHeight="1" spans="1:15 16357:16384">
      <c r="A199" s="16">
        <f>MAX($A$4:A198)+1</f>
        <v>167</v>
      </c>
      <c r="B199" s="16" t="s">
        <v>482</v>
      </c>
      <c r="C199" s="17" t="s">
        <v>562</v>
      </c>
      <c r="D199" s="17" t="s">
        <v>27</v>
      </c>
      <c r="E199" s="22" t="s">
        <v>563</v>
      </c>
      <c r="F199" s="17" t="s">
        <v>236</v>
      </c>
      <c r="G199" s="17" t="s">
        <v>564</v>
      </c>
      <c r="H199" s="17" t="s">
        <v>565</v>
      </c>
      <c r="I199" s="16" t="s">
        <v>167</v>
      </c>
      <c r="J199" s="17" t="s">
        <v>198</v>
      </c>
      <c r="K199" s="18">
        <f t="shared" si="3"/>
        <v>15.696102</v>
      </c>
      <c r="L199" s="20"/>
      <c r="M199" s="20"/>
      <c r="N199" s="21">
        <v>15.696102</v>
      </c>
      <c r="O199" s="20"/>
      <c r="XEC199" s="6"/>
      <c r="XED199" s="6"/>
      <c r="XEE199" s="6"/>
      <c r="XEF199" s="6"/>
      <c r="XEG199" s="6"/>
      <c r="XEH199" s="6"/>
      <c r="XEI199" s="6"/>
      <c r="XEJ199" s="6"/>
      <c r="XEK199" s="6"/>
      <c r="XEL199" s="6"/>
      <c r="XEM199" s="6"/>
      <c r="XEN199" s="6"/>
      <c r="XEO199" s="6"/>
      <c r="XEP199" s="6"/>
      <c r="XEQ199" s="6"/>
      <c r="XER199" s="6"/>
      <c r="XES199" s="6"/>
      <c r="XET199" s="6"/>
      <c r="XEU199" s="6"/>
      <c r="XEV199" s="6"/>
      <c r="XEW199" s="6"/>
      <c r="XEX199" s="6"/>
      <c r="XEY199" s="6"/>
      <c r="XEZ199" s="6"/>
      <c r="XFA199" s="6"/>
      <c r="XFB199" s="6"/>
      <c r="XFC199" s="6"/>
      <c r="XFD199" s="6"/>
    </row>
    <row r="200" s="4" customFormat="1" ht="34" customHeight="1" spans="1:15 16357:16384">
      <c r="A200" s="24"/>
      <c r="B200" s="24"/>
      <c r="C200" s="17" t="s">
        <v>566</v>
      </c>
      <c r="D200" s="17" t="s">
        <v>27</v>
      </c>
      <c r="E200" s="22" t="s">
        <v>563</v>
      </c>
      <c r="F200" s="17" t="s">
        <v>236</v>
      </c>
      <c r="G200" s="17" t="s">
        <v>564</v>
      </c>
      <c r="H200" s="17" t="s">
        <v>565</v>
      </c>
      <c r="I200" s="16" t="s">
        <v>167</v>
      </c>
      <c r="J200" s="17" t="s">
        <v>567</v>
      </c>
      <c r="K200" s="18">
        <f t="shared" si="3"/>
        <v>90</v>
      </c>
      <c r="L200" s="20"/>
      <c r="M200" s="20"/>
      <c r="N200" s="22">
        <v>90</v>
      </c>
      <c r="O200" s="20"/>
      <c r="XEC200" s="6"/>
      <c r="XED200" s="6"/>
      <c r="XEE200" s="6"/>
      <c r="XEF200" s="6"/>
      <c r="XEG200" s="6"/>
      <c r="XEH200" s="6"/>
      <c r="XEI200" s="6"/>
      <c r="XEJ200" s="6"/>
      <c r="XEK200" s="6"/>
      <c r="XEL200" s="6"/>
      <c r="XEM200" s="6"/>
      <c r="XEN200" s="6"/>
      <c r="XEO200" s="6"/>
      <c r="XEP200" s="6"/>
      <c r="XEQ200" s="6"/>
      <c r="XER200" s="6"/>
      <c r="XES200" s="6"/>
      <c r="XET200" s="6"/>
      <c r="XEU200" s="6"/>
      <c r="XEV200" s="6"/>
      <c r="XEW200" s="6"/>
      <c r="XEX200" s="6"/>
      <c r="XEY200" s="6"/>
      <c r="XEZ200" s="6"/>
      <c r="XFA200" s="6"/>
      <c r="XFB200" s="6"/>
      <c r="XFC200" s="6"/>
      <c r="XFD200" s="6"/>
    </row>
    <row r="201" s="4" customFormat="1" ht="34" customHeight="1" spans="1:15 16357:16384">
      <c r="A201" s="48">
        <f>MAX($A$4:A200)+1</f>
        <v>168</v>
      </c>
      <c r="B201" s="49" t="s">
        <v>568</v>
      </c>
      <c r="C201" s="17" t="s">
        <v>569</v>
      </c>
      <c r="D201" s="50" t="s">
        <v>27</v>
      </c>
      <c r="E201" s="51" t="s">
        <v>34</v>
      </c>
      <c r="F201" s="17" t="s">
        <v>35</v>
      </c>
      <c r="G201" s="17" t="s">
        <v>570</v>
      </c>
      <c r="H201" s="17" t="s">
        <v>571</v>
      </c>
      <c r="I201" s="52" t="s">
        <v>32</v>
      </c>
      <c r="J201" s="17" t="s">
        <v>117</v>
      </c>
      <c r="K201" s="53">
        <f t="shared" si="3"/>
        <v>67.7591</v>
      </c>
      <c r="L201" s="54"/>
      <c r="M201" s="54">
        <v>67.7591</v>
      </c>
      <c r="N201" s="54"/>
      <c r="O201" s="54"/>
      <c r="XEC201" s="6"/>
      <c r="XED201" s="6"/>
      <c r="XEE201" s="6"/>
      <c r="XEF201" s="6"/>
      <c r="XEG201" s="6"/>
      <c r="XEH201" s="6"/>
      <c r="XEI201" s="6"/>
      <c r="XEJ201" s="6"/>
      <c r="XEK201" s="6"/>
      <c r="XEL201" s="6"/>
      <c r="XEM201" s="6"/>
      <c r="XEN201" s="6"/>
      <c r="XEO201" s="6"/>
      <c r="XEP201" s="6"/>
      <c r="XEQ201" s="6"/>
      <c r="XER201" s="6"/>
      <c r="XES201" s="6"/>
      <c r="XET201" s="6"/>
      <c r="XEU201" s="6"/>
      <c r="XEV201" s="6"/>
      <c r="XEW201" s="6"/>
      <c r="XEX201" s="6"/>
      <c r="XEY201" s="6"/>
      <c r="XEZ201" s="6"/>
      <c r="XFA201" s="6"/>
      <c r="XFB201" s="6"/>
      <c r="XFC201" s="6"/>
      <c r="XFD201" s="6"/>
    </row>
    <row r="202" s="4" customFormat="1" ht="34" customHeight="1" spans="1:15 16357:16384">
      <c r="A202" s="25"/>
      <c r="B202" s="26"/>
      <c r="C202" s="17" t="s">
        <v>572</v>
      </c>
      <c r="D202" s="50" t="s">
        <v>27</v>
      </c>
      <c r="E202" s="51" t="s">
        <v>34</v>
      </c>
      <c r="F202" s="17" t="s">
        <v>35</v>
      </c>
      <c r="G202" s="17" t="s">
        <v>570</v>
      </c>
      <c r="H202" s="17" t="s">
        <v>571</v>
      </c>
      <c r="I202" s="55" t="s">
        <v>167</v>
      </c>
      <c r="J202" s="17" t="s">
        <v>168</v>
      </c>
      <c r="K202" s="56">
        <f t="shared" si="3"/>
        <v>2.23</v>
      </c>
      <c r="L202" s="57"/>
      <c r="M202" s="57"/>
      <c r="N202" s="58">
        <v>2.23</v>
      </c>
      <c r="O202" s="57"/>
      <c r="XEC202" s="6"/>
      <c r="XED202" s="6"/>
      <c r="XEE202" s="6"/>
      <c r="XEF202" s="6"/>
      <c r="XEG202" s="6"/>
      <c r="XEH202" s="6"/>
      <c r="XEI202" s="6"/>
      <c r="XEJ202" s="6"/>
      <c r="XEK202" s="6"/>
      <c r="XEL202" s="6"/>
      <c r="XEM202" s="6"/>
      <c r="XEN202" s="6"/>
      <c r="XEO202" s="6"/>
      <c r="XEP202" s="6"/>
      <c r="XEQ202" s="6"/>
      <c r="XER202" s="6"/>
      <c r="XES202" s="6"/>
      <c r="XET202" s="6"/>
      <c r="XEU202" s="6"/>
      <c r="XEV202" s="6"/>
      <c r="XEW202" s="6"/>
      <c r="XEX202" s="6"/>
      <c r="XEY202" s="6"/>
      <c r="XEZ202" s="6"/>
      <c r="XFA202" s="6"/>
      <c r="XFB202" s="6"/>
      <c r="XFC202" s="6"/>
      <c r="XFD202" s="6"/>
    </row>
    <row r="203" s="4" customFormat="1" ht="34" customHeight="1" spans="1:15 16357:16384">
      <c r="A203" s="24"/>
      <c r="B203" s="27"/>
      <c r="C203" s="17" t="s">
        <v>573</v>
      </c>
      <c r="D203" s="50" t="s">
        <v>27</v>
      </c>
      <c r="E203" s="51" t="s">
        <v>34</v>
      </c>
      <c r="F203" s="17" t="s">
        <v>35</v>
      </c>
      <c r="G203" s="17" t="s">
        <v>570</v>
      </c>
      <c r="H203" s="17" t="s">
        <v>571</v>
      </c>
      <c r="I203" s="55" t="s">
        <v>167</v>
      </c>
      <c r="J203" s="17" t="s">
        <v>198</v>
      </c>
      <c r="K203" s="56">
        <f t="shared" si="3"/>
        <v>12.2409</v>
      </c>
      <c r="L203" s="57"/>
      <c r="M203" s="57"/>
      <c r="N203" s="57">
        <v>12.2409</v>
      </c>
      <c r="O203" s="57"/>
      <c r="XEC203" s="6"/>
      <c r="XED203" s="6"/>
      <c r="XEE203" s="6"/>
      <c r="XEF203" s="6"/>
      <c r="XEG203" s="6"/>
      <c r="XEH203" s="6"/>
      <c r="XEI203" s="6"/>
      <c r="XEJ203" s="6"/>
      <c r="XEK203" s="6"/>
      <c r="XEL203" s="6"/>
      <c r="XEM203" s="6"/>
      <c r="XEN203" s="6"/>
      <c r="XEO203" s="6"/>
      <c r="XEP203" s="6"/>
      <c r="XEQ203" s="6"/>
      <c r="XER203" s="6"/>
      <c r="XES203" s="6"/>
      <c r="XET203" s="6"/>
      <c r="XEU203" s="6"/>
      <c r="XEV203" s="6"/>
      <c r="XEW203" s="6"/>
      <c r="XEX203" s="6"/>
      <c r="XEY203" s="6"/>
      <c r="XEZ203" s="6"/>
      <c r="XFA203" s="6"/>
      <c r="XFB203" s="6"/>
      <c r="XFC203" s="6"/>
      <c r="XFD203" s="6"/>
    </row>
    <row r="204" s="4" customFormat="1" ht="34" customHeight="1" spans="1:15 16357:16384">
      <c r="A204" s="48">
        <f>MAX($A$4:A203)+1</f>
        <v>169</v>
      </c>
      <c r="B204" s="16" t="s">
        <v>568</v>
      </c>
      <c r="C204" s="17" t="s">
        <v>574</v>
      </c>
      <c r="D204" s="50" t="s">
        <v>27</v>
      </c>
      <c r="E204" s="51" t="s">
        <v>34</v>
      </c>
      <c r="F204" s="17" t="s">
        <v>35</v>
      </c>
      <c r="G204" s="17" t="s">
        <v>575</v>
      </c>
      <c r="H204" s="17" t="s">
        <v>576</v>
      </c>
      <c r="I204" s="55" t="s">
        <v>24</v>
      </c>
      <c r="J204" s="17" t="s">
        <v>117</v>
      </c>
      <c r="K204" s="56">
        <f t="shared" si="3"/>
        <v>40</v>
      </c>
      <c r="L204" s="57">
        <v>40</v>
      </c>
      <c r="M204" s="57"/>
      <c r="N204" s="57"/>
      <c r="O204" s="57"/>
      <c r="XEC204" s="6"/>
      <c r="XED204" s="6"/>
      <c r="XEE204" s="6"/>
      <c r="XEF204" s="6"/>
      <c r="XEG204" s="6"/>
      <c r="XEH204" s="6"/>
      <c r="XEI204" s="6"/>
      <c r="XEJ204" s="6"/>
      <c r="XEK204" s="6"/>
      <c r="XEL204" s="6"/>
      <c r="XEM204" s="6"/>
      <c r="XEN204" s="6"/>
      <c r="XEO204" s="6"/>
      <c r="XEP204" s="6"/>
      <c r="XEQ204" s="6"/>
      <c r="XER204" s="6"/>
      <c r="XES204" s="6"/>
      <c r="XET204" s="6"/>
      <c r="XEU204" s="6"/>
      <c r="XEV204" s="6"/>
      <c r="XEW204" s="6"/>
      <c r="XEX204" s="6"/>
      <c r="XEY204" s="6"/>
      <c r="XEZ204" s="6"/>
      <c r="XFA204" s="6"/>
      <c r="XFB204" s="6"/>
      <c r="XFC204" s="6"/>
      <c r="XFD204" s="6"/>
    </row>
    <row r="205" s="4" customFormat="1" ht="34" customHeight="1" spans="1:15 16357:16384">
      <c r="A205" s="24"/>
      <c r="B205" s="24"/>
      <c r="C205" s="17" t="s">
        <v>577</v>
      </c>
      <c r="D205" s="50" t="s">
        <v>27</v>
      </c>
      <c r="E205" s="51" t="s">
        <v>34</v>
      </c>
      <c r="F205" s="17" t="s">
        <v>35</v>
      </c>
      <c r="G205" s="17" t="s">
        <v>575</v>
      </c>
      <c r="H205" s="17" t="s">
        <v>576</v>
      </c>
      <c r="I205" s="55" t="s">
        <v>167</v>
      </c>
      <c r="J205" s="17" t="s">
        <v>168</v>
      </c>
      <c r="K205" s="56">
        <f t="shared" si="3"/>
        <v>66.28</v>
      </c>
      <c r="L205" s="57"/>
      <c r="M205" s="57"/>
      <c r="N205" s="58">
        <v>66.28</v>
      </c>
      <c r="O205" s="57"/>
      <c r="XEC205" s="6"/>
      <c r="XED205" s="6"/>
      <c r="XEE205" s="6"/>
      <c r="XEF205" s="6"/>
      <c r="XEG205" s="6"/>
      <c r="XEH205" s="6"/>
      <c r="XEI205" s="6"/>
      <c r="XEJ205" s="6"/>
      <c r="XEK205" s="6"/>
      <c r="XEL205" s="6"/>
      <c r="XEM205" s="6"/>
      <c r="XEN205" s="6"/>
      <c r="XEO205" s="6"/>
      <c r="XEP205" s="6"/>
      <c r="XEQ205" s="6"/>
      <c r="XER205" s="6"/>
      <c r="XES205" s="6"/>
      <c r="XET205" s="6"/>
      <c r="XEU205" s="6"/>
      <c r="XEV205" s="6"/>
      <c r="XEW205" s="6"/>
      <c r="XEX205" s="6"/>
      <c r="XEY205" s="6"/>
      <c r="XEZ205" s="6"/>
      <c r="XFA205" s="6"/>
      <c r="XFB205" s="6"/>
      <c r="XFC205" s="6"/>
      <c r="XFD205" s="6"/>
    </row>
    <row r="206" s="4" customFormat="1" ht="34" customHeight="1" spans="1:15 16357:16384">
      <c r="A206" s="48">
        <f>MAX($A$4:A205)+1</f>
        <v>170</v>
      </c>
      <c r="B206" s="17" t="s">
        <v>568</v>
      </c>
      <c r="C206" s="17" t="s">
        <v>578</v>
      </c>
      <c r="D206" s="50" t="s">
        <v>27</v>
      </c>
      <c r="E206" s="51" t="s">
        <v>34</v>
      </c>
      <c r="F206" s="17" t="s">
        <v>129</v>
      </c>
      <c r="G206" s="17" t="s">
        <v>500</v>
      </c>
      <c r="H206" s="17" t="s">
        <v>579</v>
      </c>
      <c r="I206" s="55" t="s">
        <v>167</v>
      </c>
      <c r="J206" s="17" t="s">
        <v>168</v>
      </c>
      <c r="K206" s="56">
        <f t="shared" si="3"/>
        <v>80.4184</v>
      </c>
      <c r="L206" s="57"/>
      <c r="M206" s="57"/>
      <c r="N206" s="59">
        <v>80.4184</v>
      </c>
      <c r="O206" s="57"/>
      <c r="XEC206" s="6"/>
      <c r="XED206" s="6"/>
      <c r="XEE206" s="6"/>
      <c r="XEF206" s="6"/>
      <c r="XEG206" s="6"/>
      <c r="XEH206" s="6"/>
      <c r="XEI206" s="6"/>
      <c r="XEJ206" s="6"/>
      <c r="XEK206" s="6"/>
      <c r="XEL206" s="6"/>
      <c r="XEM206" s="6"/>
      <c r="XEN206" s="6"/>
      <c r="XEO206" s="6"/>
      <c r="XEP206" s="6"/>
      <c r="XEQ206" s="6"/>
      <c r="XER206" s="6"/>
      <c r="XES206" s="6"/>
      <c r="XET206" s="6"/>
      <c r="XEU206" s="6"/>
      <c r="XEV206" s="6"/>
      <c r="XEW206" s="6"/>
      <c r="XEX206" s="6"/>
      <c r="XEY206" s="6"/>
      <c r="XEZ206" s="6"/>
      <c r="XFA206" s="6"/>
      <c r="XFB206" s="6"/>
      <c r="XFC206" s="6"/>
      <c r="XFD206" s="6"/>
    </row>
    <row r="207" s="4" customFormat="1" ht="34" customHeight="1" spans="1:15 16357:16384">
      <c r="A207" s="48">
        <f>MAX($A$4:A206)+1</f>
        <v>171</v>
      </c>
      <c r="B207" s="17" t="s">
        <v>568</v>
      </c>
      <c r="C207" s="17" t="s">
        <v>580</v>
      </c>
      <c r="D207" s="50" t="s">
        <v>27</v>
      </c>
      <c r="E207" s="51" t="s">
        <v>34</v>
      </c>
      <c r="F207" s="17" t="s">
        <v>129</v>
      </c>
      <c r="G207" s="17" t="s">
        <v>581</v>
      </c>
      <c r="H207" s="17" t="s">
        <v>582</v>
      </c>
      <c r="I207" s="55" t="s">
        <v>167</v>
      </c>
      <c r="J207" s="17" t="s">
        <v>168</v>
      </c>
      <c r="K207" s="56">
        <f t="shared" si="3"/>
        <v>43.75</v>
      </c>
      <c r="L207" s="57"/>
      <c r="M207" s="57"/>
      <c r="N207" s="59">
        <v>43.75</v>
      </c>
      <c r="O207" s="57"/>
      <c r="XEC207" s="6"/>
      <c r="XED207" s="6"/>
      <c r="XEE207" s="6"/>
      <c r="XEF207" s="6"/>
      <c r="XEG207" s="6"/>
      <c r="XEH207" s="6"/>
      <c r="XEI207" s="6"/>
      <c r="XEJ207" s="6"/>
      <c r="XEK207" s="6"/>
      <c r="XEL207" s="6"/>
      <c r="XEM207" s="6"/>
      <c r="XEN207" s="6"/>
      <c r="XEO207" s="6"/>
      <c r="XEP207" s="6"/>
      <c r="XEQ207" s="6"/>
      <c r="XER207" s="6"/>
      <c r="XES207" s="6"/>
      <c r="XET207" s="6"/>
      <c r="XEU207" s="6"/>
      <c r="XEV207" s="6"/>
      <c r="XEW207" s="6"/>
      <c r="XEX207" s="6"/>
      <c r="XEY207" s="6"/>
      <c r="XEZ207" s="6"/>
      <c r="XFA207" s="6"/>
      <c r="XFB207" s="6"/>
      <c r="XFC207" s="6"/>
      <c r="XFD207" s="6"/>
    </row>
    <row r="208" s="4" customFormat="1" ht="34" customHeight="1" spans="1:15 16357:16384">
      <c r="A208" s="48">
        <f>MAX($A$4:A207)+1</f>
        <v>172</v>
      </c>
      <c r="B208" s="17" t="s">
        <v>568</v>
      </c>
      <c r="C208" s="17" t="s">
        <v>583</v>
      </c>
      <c r="D208" s="50" t="s">
        <v>27</v>
      </c>
      <c r="E208" s="51" t="s">
        <v>34</v>
      </c>
      <c r="F208" s="17" t="s">
        <v>173</v>
      </c>
      <c r="G208" s="17" t="s">
        <v>584</v>
      </c>
      <c r="H208" s="17" t="s">
        <v>585</v>
      </c>
      <c r="I208" s="55" t="s">
        <v>24</v>
      </c>
      <c r="J208" s="17" t="s">
        <v>117</v>
      </c>
      <c r="K208" s="56">
        <f t="shared" si="3"/>
        <v>171.84</v>
      </c>
      <c r="L208" s="59">
        <v>171.84</v>
      </c>
      <c r="M208" s="57"/>
      <c r="N208" s="60"/>
      <c r="O208" s="57"/>
      <c r="XEC208" s="6"/>
      <c r="XED208" s="6"/>
      <c r="XEE208" s="6"/>
      <c r="XEF208" s="6"/>
      <c r="XEG208" s="6"/>
      <c r="XEH208" s="6"/>
      <c r="XEI208" s="6"/>
      <c r="XEJ208" s="6"/>
      <c r="XEK208" s="6"/>
      <c r="XEL208" s="6"/>
      <c r="XEM208" s="6"/>
      <c r="XEN208" s="6"/>
      <c r="XEO208" s="6"/>
      <c r="XEP208" s="6"/>
      <c r="XEQ208" s="6"/>
      <c r="XER208" s="6"/>
      <c r="XES208" s="6"/>
      <c r="XET208" s="6"/>
      <c r="XEU208" s="6"/>
      <c r="XEV208" s="6"/>
      <c r="XEW208" s="6"/>
      <c r="XEX208" s="6"/>
      <c r="XEY208" s="6"/>
      <c r="XEZ208" s="6"/>
      <c r="XFA208" s="6"/>
      <c r="XFB208" s="6"/>
      <c r="XFC208" s="6"/>
      <c r="XFD208" s="6"/>
    </row>
    <row r="209" s="4" customFormat="1" ht="34" customHeight="1" spans="1:15 16357:16384">
      <c r="A209" s="48">
        <f>MAX($A$4:A208)+1</f>
        <v>173</v>
      </c>
      <c r="B209" s="17" t="s">
        <v>568</v>
      </c>
      <c r="C209" s="33" t="s">
        <v>586</v>
      </c>
      <c r="D209" s="61" t="s">
        <v>19</v>
      </c>
      <c r="E209" s="62" t="s">
        <v>44</v>
      </c>
      <c r="F209" s="33" t="s">
        <v>45</v>
      </c>
      <c r="G209" s="33" t="s">
        <v>587</v>
      </c>
      <c r="H209" s="33" t="s">
        <v>588</v>
      </c>
      <c r="I209" s="63" t="s">
        <v>24</v>
      </c>
      <c r="J209" s="33" t="s">
        <v>117</v>
      </c>
      <c r="K209" s="64">
        <f t="shared" si="3"/>
        <v>379.2</v>
      </c>
      <c r="L209" s="65">
        <v>379.2</v>
      </c>
      <c r="M209" s="66"/>
      <c r="N209" s="67"/>
      <c r="O209" s="66"/>
      <c r="XEC209" s="6"/>
      <c r="XED209" s="6"/>
      <c r="XEE209" s="6"/>
      <c r="XEF209" s="6"/>
      <c r="XEG209" s="6"/>
      <c r="XEH209" s="6"/>
      <c r="XEI209" s="6"/>
      <c r="XEJ209" s="6"/>
      <c r="XEK209" s="6"/>
      <c r="XEL209" s="6"/>
      <c r="XEM209" s="6"/>
      <c r="XEN209" s="6"/>
      <c r="XEO209" s="6"/>
      <c r="XEP209" s="6"/>
      <c r="XEQ209" s="6"/>
      <c r="XER209" s="6"/>
      <c r="XES209" s="6"/>
      <c r="XET209" s="6"/>
      <c r="XEU209" s="6"/>
      <c r="XEV209" s="6"/>
      <c r="XEW209" s="6"/>
      <c r="XEX209" s="6"/>
      <c r="XEY209" s="6"/>
      <c r="XEZ209" s="6"/>
      <c r="XFA209" s="6"/>
      <c r="XFB209" s="6"/>
      <c r="XFC209" s="6"/>
      <c r="XFD209" s="6"/>
    </row>
    <row r="210" s="4" customFormat="1" ht="34" customHeight="1" spans="1:15 16357:16384">
      <c r="A210" s="48">
        <f>MAX($A$4:A209)+1</f>
        <v>174</v>
      </c>
      <c r="B210" s="49" t="s">
        <v>568</v>
      </c>
      <c r="C210" s="17" t="s">
        <v>589</v>
      </c>
      <c r="D210" s="68" t="s">
        <v>27</v>
      </c>
      <c r="E210" s="49" t="s">
        <v>34</v>
      </c>
      <c r="F210" s="17" t="s">
        <v>125</v>
      </c>
      <c r="G210" s="17" t="s">
        <v>382</v>
      </c>
      <c r="H210" s="17" t="s">
        <v>590</v>
      </c>
      <c r="I210" s="55" t="s">
        <v>167</v>
      </c>
      <c r="J210" s="33" t="s">
        <v>168</v>
      </c>
      <c r="K210" s="56">
        <f t="shared" si="3"/>
        <v>2.4909</v>
      </c>
      <c r="L210" s="57"/>
      <c r="M210" s="57"/>
      <c r="N210" s="58">
        <v>2.4909</v>
      </c>
      <c r="O210" s="57"/>
      <c r="XEC210" s="6"/>
      <c r="XED210" s="6"/>
      <c r="XEE210" s="6"/>
      <c r="XEF210" s="6"/>
      <c r="XEG210" s="6"/>
      <c r="XEH210" s="6"/>
      <c r="XEI210" s="6"/>
      <c r="XEJ210" s="6"/>
      <c r="XEK210" s="6"/>
      <c r="XEL210" s="6"/>
      <c r="XEM210" s="6"/>
      <c r="XEN210" s="6"/>
      <c r="XEO210" s="6"/>
      <c r="XEP210" s="6"/>
      <c r="XEQ210" s="6"/>
      <c r="XER210" s="6"/>
      <c r="XES210" s="6"/>
      <c r="XET210" s="6"/>
      <c r="XEU210" s="6"/>
      <c r="XEV210" s="6"/>
      <c r="XEW210" s="6"/>
      <c r="XEX210" s="6"/>
      <c r="XEY210" s="6"/>
      <c r="XEZ210" s="6"/>
      <c r="XFA210" s="6"/>
      <c r="XFB210" s="6"/>
      <c r="XFC210" s="6"/>
      <c r="XFD210" s="6"/>
    </row>
    <row r="211" s="4" customFormat="1" ht="34" customHeight="1" spans="1:15 16357:16384">
      <c r="A211" s="25"/>
      <c r="B211" s="26"/>
      <c r="C211" s="17" t="s">
        <v>591</v>
      </c>
      <c r="D211" s="68" t="s">
        <v>27</v>
      </c>
      <c r="E211" s="49" t="s">
        <v>34</v>
      </c>
      <c r="F211" s="17" t="s">
        <v>125</v>
      </c>
      <c r="G211" s="17" t="s">
        <v>382</v>
      </c>
      <c r="H211" s="17" t="s">
        <v>590</v>
      </c>
      <c r="I211" s="55" t="s">
        <v>167</v>
      </c>
      <c r="J211" s="33" t="s">
        <v>198</v>
      </c>
      <c r="K211" s="56">
        <f t="shared" si="3"/>
        <v>106.0891</v>
      </c>
      <c r="L211" s="57"/>
      <c r="M211" s="57"/>
      <c r="N211" s="57">
        <v>106.0891</v>
      </c>
      <c r="O211" s="57"/>
      <c r="XEC211" s="6"/>
      <c r="XED211" s="6"/>
      <c r="XEE211" s="6"/>
      <c r="XEF211" s="6"/>
      <c r="XEG211" s="6"/>
      <c r="XEH211" s="6"/>
      <c r="XEI211" s="6"/>
      <c r="XEJ211" s="6"/>
      <c r="XEK211" s="6"/>
      <c r="XEL211" s="6"/>
      <c r="XEM211" s="6"/>
      <c r="XEN211" s="6"/>
      <c r="XEO211" s="6"/>
      <c r="XEP211" s="6"/>
      <c r="XEQ211" s="6"/>
      <c r="XER211" s="6"/>
      <c r="XES211" s="6"/>
      <c r="XET211" s="6"/>
      <c r="XEU211" s="6"/>
      <c r="XEV211" s="6"/>
      <c r="XEW211" s="6"/>
      <c r="XEX211" s="6"/>
      <c r="XEY211" s="6"/>
      <c r="XEZ211" s="6"/>
      <c r="XFA211" s="6"/>
      <c r="XFB211" s="6"/>
      <c r="XFC211" s="6"/>
      <c r="XFD211" s="6"/>
    </row>
    <row r="212" s="4" customFormat="1" ht="34" customHeight="1" spans="1:15 16357:16384">
      <c r="A212" s="24"/>
      <c r="B212" s="27"/>
      <c r="C212" s="17" t="s">
        <v>592</v>
      </c>
      <c r="D212" s="68" t="s">
        <v>27</v>
      </c>
      <c r="E212" s="49" t="s">
        <v>34</v>
      </c>
      <c r="F212" s="17" t="s">
        <v>125</v>
      </c>
      <c r="G212" s="17" t="s">
        <v>382</v>
      </c>
      <c r="H212" s="17" t="s">
        <v>590</v>
      </c>
      <c r="I212" s="55" t="s">
        <v>167</v>
      </c>
      <c r="J212" s="33" t="s">
        <v>567</v>
      </c>
      <c r="K212" s="56">
        <f t="shared" si="3"/>
        <v>6</v>
      </c>
      <c r="L212" s="57"/>
      <c r="M212" s="57"/>
      <c r="N212" s="57">
        <v>6</v>
      </c>
      <c r="O212" s="57"/>
      <c r="XEC212" s="6"/>
      <c r="XED212" s="6"/>
      <c r="XEE212" s="6"/>
      <c r="XEF212" s="6"/>
      <c r="XEG212" s="6"/>
      <c r="XEH212" s="6"/>
      <c r="XEI212" s="6"/>
      <c r="XEJ212" s="6"/>
      <c r="XEK212" s="6"/>
      <c r="XEL212" s="6"/>
      <c r="XEM212" s="6"/>
      <c r="XEN212" s="6"/>
      <c r="XEO212" s="6"/>
      <c r="XEP212" s="6"/>
      <c r="XEQ212" s="6"/>
      <c r="XER212" s="6"/>
      <c r="XES212" s="6"/>
      <c r="XET212" s="6"/>
      <c r="XEU212" s="6"/>
      <c r="XEV212" s="6"/>
      <c r="XEW212" s="6"/>
      <c r="XEX212" s="6"/>
      <c r="XEY212" s="6"/>
      <c r="XEZ212" s="6"/>
      <c r="XFA212" s="6"/>
      <c r="XFB212" s="6"/>
      <c r="XFC212" s="6"/>
      <c r="XFD212" s="6"/>
    </row>
    <row r="213" s="4" customFormat="1" ht="34" customHeight="1" spans="1:15 16357:16384">
      <c r="A213" s="48"/>
      <c r="B213" s="17" t="s">
        <v>593</v>
      </c>
      <c r="C213" s="33" t="s">
        <v>594</v>
      </c>
      <c r="D213" s="68" t="s">
        <v>27</v>
      </c>
      <c r="E213" s="49" t="s">
        <v>34</v>
      </c>
      <c r="F213" s="17" t="s">
        <v>125</v>
      </c>
      <c r="G213" s="17" t="s">
        <v>595</v>
      </c>
      <c r="H213" s="17" t="s">
        <v>596</v>
      </c>
      <c r="I213" s="52" t="s">
        <v>167</v>
      </c>
      <c r="J213" s="33" t="s">
        <v>198</v>
      </c>
      <c r="K213" s="53">
        <f t="shared" si="3"/>
        <v>0</v>
      </c>
      <c r="L213" s="54"/>
      <c r="M213" s="54"/>
      <c r="N213" s="59">
        <v>0</v>
      </c>
      <c r="O213" s="54"/>
      <c r="XEC213" s="6"/>
      <c r="XED213" s="6"/>
      <c r="XEE213" s="6"/>
      <c r="XEF213" s="6"/>
      <c r="XEG213" s="6"/>
      <c r="XEH213" s="6"/>
      <c r="XEI213" s="6"/>
      <c r="XEJ213" s="6"/>
      <c r="XEK213" s="6"/>
      <c r="XEL213" s="6"/>
      <c r="XEM213" s="6"/>
      <c r="XEN213" s="6"/>
      <c r="XEO213" s="6"/>
      <c r="XEP213" s="6"/>
      <c r="XEQ213" s="6"/>
      <c r="XER213" s="6"/>
      <c r="XES213" s="6"/>
      <c r="XET213" s="6"/>
      <c r="XEU213" s="6"/>
      <c r="XEV213" s="6"/>
      <c r="XEW213" s="6"/>
      <c r="XEX213" s="6"/>
      <c r="XEY213" s="6"/>
      <c r="XEZ213" s="6"/>
      <c r="XFA213" s="6"/>
      <c r="XFB213" s="6"/>
      <c r="XFC213" s="6"/>
      <c r="XFD213" s="6"/>
    </row>
    <row r="214" s="4" customFormat="1" ht="34" customHeight="1" spans="1:15 16357:16384">
      <c r="A214" s="48">
        <f>MAX($A$4:A213)+1</f>
        <v>175</v>
      </c>
      <c r="B214" s="17" t="s">
        <v>568</v>
      </c>
      <c r="C214" s="33" t="s">
        <v>597</v>
      </c>
      <c r="D214" s="68" t="s">
        <v>27</v>
      </c>
      <c r="E214" s="49" t="s">
        <v>34</v>
      </c>
      <c r="F214" s="17" t="s">
        <v>263</v>
      </c>
      <c r="G214" s="17" t="s">
        <v>598</v>
      </c>
      <c r="H214" s="17" t="s">
        <v>599</v>
      </c>
      <c r="I214" s="52" t="s">
        <v>167</v>
      </c>
      <c r="J214" s="33" t="s">
        <v>198</v>
      </c>
      <c r="K214" s="56">
        <f t="shared" si="3"/>
        <v>242.8708</v>
      </c>
      <c r="L214" s="57"/>
      <c r="M214" s="57"/>
      <c r="N214" s="59">
        <v>242.8708</v>
      </c>
      <c r="O214" s="57"/>
      <c r="XEC214" s="6"/>
      <c r="XED214" s="6"/>
      <c r="XEE214" s="6"/>
      <c r="XEF214" s="6"/>
      <c r="XEG214" s="6"/>
      <c r="XEH214" s="6"/>
      <c r="XEI214" s="6"/>
      <c r="XEJ214" s="6"/>
      <c r="XEK214" s="6"/>
      <c r="XEL214" s="6"/>
      <c r="XEM214" s="6"/>
      <c r="XEN214" s="6"/>
      <c r="XEO214" s="6"/>
      <c r="XEP214" s="6"/>
      <c r="XEQ214" s="6"/>
      <c r="XER214" s="6"/>
      <c r="XES214" s="6"/>
      <c r="XET214" s="6"/>
      <c r="XEU214" s="6"/>
      <c r="XEV214" s="6"/>
      <c r="XEW214" s="6"/>
      <c r="XEX214" s="6"/>
      <c r="XEY214" s="6"/>
      <c r="XEZ214" s="6"/>
      <c r="XFA214" s="6"/>
      <c r="XFB214" s="6"/>
      <c r="XFC214" s="6"/>
      <c r="XFD214" s="6"/>
    </row>
    <row r="215" s="4" customFormat="1" ht="34" customHeight="1" spans="1:15 16357:16384">
      <c r="A215" s="69">
        <f>MAX($A$4:A214)+1</f>
        <v>176</v>
      </c>
      <c r="B215" s="33" t="s">
        <v>568</v>
      </c>
      <c r="C215" s="33" t="s">
        <v>600</v>
      </c>
      <c r="D215" s="70" t="s">
        <v>601</v>
      </c>
      <c r="E215" s="70" t="s">
        <v>602</v>
      </c>
      <c r="F215" s="33" t="s">
        <v>66</v>
      </c>
      <c r="G215" s="33" t="s">
        <v>67</v>
      </c>
      <c r="H215" s="33" t="s">
        <v>603</v>
      </c>
      <c r="I215" s="71" t="s">
        <v>167</v>
      </c>
      <c r="J215" s="33" t="s">
        <v>168</v>
      </c>
      <c r="K215" s="64">
        <f t="shared" si="3"/>
        <v>142</v>
      </c>
      <c r="L215" s="66"/>
      <c r="M215" s="66"/>
      <c r="N215" s="67">
        <v>142</v>
      </c>
      <c r="O215" s="66"/>
      <c r="XEC215" s="6"/>
      <c r="XED215" s="6"/>
      <c r="XEE215" s="6"/>
      <c r="XEF215" s="6"/>
      <c r="XEG215" s="6"/>
      <c r="XEH215" s="6"/>
      <c r="XEI215" s="6"/>
      <c r="XEJ215" s="6"/>
      <c r="XEK215" s="6"/>
      <c r="XEL215" s="6"/>
      <c r="XEM215" s="6"/>
      <c r="XEN215" s="6"/>
      <c r="XEO215" s="6"/>
      <c r="XEP215" s="6"/>
      <c r="XEQ215" s="6"/>
      <c r="XER215" s="6"/>
      <c r="XES215" s="6"/>
      <c r="XET215" s="6"/>
      <c r="XEU215" s="6"/>
      <c r="XEV215" s="6"/>
      <c r="XEW215" s="6"/>
      <c r="XEX215" s="6"/>
      <c r="XEY215" s="6"/>
      <c r="XEZ215" s="6"/>
      <c r="XFA215" s="6"/>
      <c r="XFB215" s="6"/>
      <c r="XFC215" s="6"/>
      <c r="XFD215" s="6"/>
    </row>
    <row r="216" s="4" customFormat="1" ht="34" customHeight="1" spans="1:15 16357:16384">
      <c r="A216" s="48">
        <f>MAX($A$4:A215)+1</f>
        <v>177</v>
      </c>
      <c r="B216" s="17" t="s">
        <v>604</v>
      </c>
      <c r="C216" s="17" t="s">
        <v>605</v>
      </c>
      <c r="D216" s="68" t="s">
        <v>64</v>
      </c>
      <c r="E216" s="49" t="s">
        <v>65</v>
      </c>
      <c r="F216" s="33" t="s">
        <v>66</v>
      </c>
      <c r="G216" s="33" t="s">
        <v>67</v>
      </c>
      <c r="H216" s="33" t="s">
        <v>68</v>
      </c>
      <c r="I216" s="55" t="s">
        <v>606</v>
      </c>
      <c r="J216" s="33" t="s">
        <v>607</v>
      </c>
      <c r="K216" s="56">
        <f t="shared" si="3"/>
        <v>226.15</v>
      </c>
      <c r="L216" s="57"/>
      <c r="M216" s="57"/>
      <c r="N216" s="57"/>
      <c r="O216" s="60">
        <v>226.15</v>
      </c>
      <c r="XEC216" s="6"/>
      <c r="XED216" s="6"/>
      <c r="XEE216" s="6"/>
      <c r="XEF216" s="6"/>
      <c r="XEG216" s="6"/>
      <c r="XEH216" s="6"/>
      <c r="XEI216" s="6"/>
      <c r="XEJ216" s="6"/>
      <c r="XEK216" s="6"/>
      <c r="XEL216" s="6"/>
      <c r="XEM216" s="6"/>
      <c r="XEN216" s="6"/>
      <c r="XEO216" s="6"/>
      <c r="XEP216" s="6"/>
      <c r="XEQ216" s="6"/>
      <c r="XER216" s="6"/>
      <c r="XES216" s="6"/>
      <c r="XET216" s="6"/>
      <c r="XEU216" s="6"/>
      <c r="XEV216" s="6"/>
      <c r="XEW216" s="6"/>
      <c r="XEX216" s="6"/>
      <c r="XEY216" s="6"/>
      <c r="XEZ216" s="6"/>
      <c r="XFA216" s="6"/>
      <c r="XFB216" s="6"/>
      <c r="XFC216" s="6"/>
      <c r="XFD216" s="6"/>
    </row>
    <row r="217" s="4" customFormat="1" ht="34" customHeight="1" spans="1:15 16357:16384">
      <c r="A217" s="69">
        <f>MAX($A$4:A216)+1</f>
        <v>178</v>
      </c>
      <c r="B217" s="33" t="s">
        <v>604</v>
      </c>
      <c r="C217" s="17" t="s">
        <v>608</v>
      </c>
      <c r="D217" s="68" t="s">
        <v>64</v>
      </c>
      <c r="E217" s="49" t="s">
        <v>65</v>
      </c>
      <c r="F217" s="33" t="s">
        <v>66</v>
      </c>
      <c r="G217" s="33" t="s">
        <v>67</v>
      </c>
      <c r="H217" s="33" t="s">
        <v>68</v>
      </c>
      <c r="I217" s="55" t="s">
        <v>606</v>
      </c>
      <c r="J217" s="33" t="s">
        <v>607</v>
      </c>
      <c r="K217" s="56">
        <f t="shared" si="3"/>
        <v>194.58469</v>
      </c>
      <c r="L217" s="57"/>
      <c r="M217" s="57"/>
      <c r="N217" s="57"/>
      <c r="O217" s="60">
        <v>194.58469</v>
      </c>
      <c r="XEC217" s="6"/>
      <c r="XED217" s="6"/>
      <c r="XEE217" s="6"/>
      <c r="XEF217" s="6"/>
      <c r="XEG217" s="6"/>
      <c r="XEH217" s="6"/>
      <c r="XEI217" s="6"/>
      <c r="XEJ217" s="6"/>
      <c r="XEK217" s="6"/>
      <c r="XEL217" s="6"/>
      <c r="XEM217" s="6"/>
      <c r="XEN217" s="6"/>
      <c r="XEO217" s="6"/>
      <c r="XEP217" s="6"/>
      <c r="XEQ217" s="6"/>
      <c r="XER217" s="6"/>
      <c r="XES217" s="6"/>
      <c r="XET217" s="6"/>
      <c r="XEU217" s="6"/>
      <c r="XEV217" s="6"/>
      <c r="XEW217" s="6"/>
      <c r="XEX217" s="6"/>
      <c r="XEY217" s="6"/>
      <c r="XEZ217" s="6"/>
      <c r="XFA217" s="6"/>
      <c r="XFB217" s="6"/>
      <c r="XFC217" s="6"/>
      <c r="XFD217" s="6"/>
    </row>
    <row r="218" s="4" customFormat="1" ht="34" customHeight="1" spans="1:15 16357:16384">
      <c r="A218" s="72"/>
      <c r="B218" s="46"/>
      <c r="C218" s="17" t="s">
        <v>609</v>
      </c>
      <c r="D218" s="68" t="s">
        <v>64</v>
      </c>
      <c r="E218" s="49" t="s">
        <v>65</v>
      </c>
      <c r="F218" s="33" t="s">
        <v>66</v>
      </c>
      <c r="G218" s="33" t="s">
        <v>67</v>
      </c>
      <c r="H218" s="33" t="s">
        <v>68</v>
      </c>
      <c r="I218" s="55" t="s">
        <v>167</v>
      </c>
      <c r="J218" s="33" t="s">
        <v>610</v>
      </c>
      <c r="K218" s="56">
        <f t="shared" si="3"/>
        <v>245.21531</v>
      </c>
      <c r="L218" s="57"/>
      <c r="M218" s="57"/>
      <c r="N218" s="57">
        <v>245.21531</v>
      </c>
      <c r="O218" s="60"/>
      <c r="XEC218" s="6"/>
      <c r="XED218" s="6"/>
      <c r="XEE218" s="6"/>
      <c r="XEF218" s="6"/>
      <c r="XEG218" s="6"/>
      <c r="XEH218" s="6"/>
      <c r="XEI218" s="6"/>
      <c r="XEJ218" s="6"/>
      <c r="XEK218" s="6"/>
      <c r="XEL218" s="6"/>
      <c r="XEM218" s="6"/>
      <c r="XEN218" s="6"/>
      <c r="XEO218" s="6"/>
      <c r="XEP218" s="6"/>
      <c r="XEQ218" s="6"/>
      <c r="XER218" s="6"/>
      <c r="XES218" s="6"/>
      <c r="XET218" s="6"/>
      <c r="XEU218" s="6"/>
      <c r="XEV218" s="6"/>
      <c r="XEW218" s="6"/>
      <c r="XEX218" s="6"/>
      <c r="XEY218" s="6"/>
      <c r="XEZ218" s="6"/>
      <c r="XFA218" s="6"/>
      <c r="XFB218" s="6"/>
      <c r="XFC218" s="6"/>
      <c r="XFD218" s="6"/>
    </row>
    <row r="219" s="4" customFormat="1" ht="34" customHeight="1" spans="1:15 16357:16384">
      <c r="A219" s="48">
        <f>MAX($A$4:A217)+1</f>
        <v>179</v>
      </c>
      <c r="B219" s="17" t="s">
        <v>604</v>
      </c>
      <c r="C219" s="17" t="s">
        <v>611</v>
      </c>
      <c r="D219" s="68" t="s">
        <v>64</v>
      </c>
      <c r="E219" s="49" t="s">
        <v>65</v>
      </c>
      <c r="F219" s="33" t="s">
        <v>66</v>
      </c>
      <c r="G219" s="33" t="s">
        <v>67</v>
      </c>
      <c r="H219" s="33" t="s">
        <v>72</v>
      </c>
      <c r="I219" s="55" t="s">
        <v>606</v>
      </c>
      <c r="J219" s="33" t="s">
        <v>607</v>
      </c>
      <c r="K219" s="56">
        <f t="shared" si="3"/>
        <v>64.45</v>
      </c>
      <c r="L219" s="57"/>
      <c r="M219" s="57"/>
      <c r="N219" s="57"/>
      <c r="O219" s="60">
        <v>64.45</v>
      </c>
      <c r="XEC219" s="6"/>
      <c r="XED219" s="6"/>
      <c r="XEE219" s="6"/>
      <c r="XEF219" s="6"/>
      <c r="XEG219" s="6"/>
      <c r="XEH219" s="6"/>
      <c r="XEI219" s="6"/>
      <c r="XEJ219" s="6"/>
      <c r="XEK219" s="6"/>
      <c r="XEL219" s="6"/>
      <c r="XEM219" s="6"/>
      <c r="XEN219" s="6"/>
      <c r="XEO219" s="6"/>
      <c r="XEP219" s="6"/>
      <c r="XEQ219" s="6"/>
      <c r="XER219" s="6"/>
      <c r="XES219" s="6"/>
      <c r="XET219" s="6"/>
      <c r="XEU219" s="6"/>
      <c r="XEV219" s="6"/>
      <c r="XEW219" s="6"/>
      <c r="XEX219" s="6"/>
      <c r="XEY219" s="6"/>
      <c r="XEZ219" s="6"/>
      <c r="XFA219" s="6"/>
      <c r="XFB219" s="6"/>
      <c r="XFC219" s="6"/>
      <c r="XFD219" s="6"/>
    </row>
    <row r="220" s="4" customFormat="1" ht="34" customHeight="1" spans="1:15 16357:16384">
      <c r="A220" s="48">
        <f>MAX($A$4:A219)+1</f>
        <v>180</v>
      </c>
      <c r="B220" s="17" t="s">
        <v>604</v>
      </c>
      <c r="C220" s="17" t="s">
        <v>612</v>
      </c>
      <c r="D220" s="68" t="s">
        <v>64</v>
      </c>
      <c r="E220" s="49" t="s">
        <v>65</v>
      </c>
      <c r="F220" s="33" t="s">
        <v>75</v>
      </c>
      <c r="G220" s="33" t="s">
        <v>67</v>
      </c>
      <c r="H220" s="33" t="s">
        <v>68</v>
      </c>
      <c r="I220" s="55" t="s">
        <v>167</v>
      </c>
      <c r="J220" s="33" t="s">
        <v>610</v>
      </c>
      <c r="K220" s="56">
        <f t="shared" si="3"/>
        <v>44.4</v>
      </c>
      <c r="L220" s="57"/>
      <c r="M220" s="57"/>
      <c r="N220" s="57">
        <v>44.4</v>
      </c>
      <c r="O220" s="60"/>
      <c r="XEC220" s="6"/>
      <c r="XED220" s="6"/>
      <c r="XEE220" s="6"/>
      <c r="XEF220" s="6"/>
      <c r="XEG220" s="6"/>
      <c r="XEH220" s="6"/>
      <c r="XEI220" s="6"/>
      <c r="XEJ220" s="6"/>
      <c r="XEK220" s="6"/>
      <c r="XEL220" s="6"/>
      <c r="XEM220" s="6"/>
      <c r="XEN220" s="6"/>
      <c r="XEO220" s="6"/>
      <c r="XEP220" s="6"/>
      <c r="XEQ220" s="6"/>
      <c r="XER220" s="6"/>
      <c r="XES220" s="6"/>
      <c r="XET220" s="6"/>
      <c r="XEU220" s="6"/>
      <c r="XEV220" s="6"/>
      <c r="XEW220" s="6"/>
      <c r="XEX220" s="6"/>
      <c r="XEY220" s="6"/>
      <c r="XEZ220" s="6"/>
      <c r="XFA220" s="6"/>
      <c r="XFB220" s="6"/>
      <c r="XFC220" s="6"/>
      <c r="XFD220" s="6"/>
    </row>
    <row r="221" s="4" customFormat="1" ht="34" customHeight="1" spans="1:15 16357:16384">
      <c r="A221" s="48">
        <f>MAX($A$4:A220)+1</f>
        <v>181</v>
      </c>
      <c r="B221" s="17" t="s">
        <v>604</v>
      </c>
      <c r="C221" s="17" t="s">
        <v>613</v>
      </c>
      <c r="D221" s="68" t="s">
        <v>64</v>
      </c>
      <c r="E221" s="49" t="s">
        <v>65</v>
      </c>
      <c r="F221" s="33" t="s">
        <v>108</v>
      </c>
      <c r="G221" s="33" t="s">
        <v>67</v>
      </c>
      <c r="H221" s="33" t="s">
        <v>68</v>
      </c>
      <c r="I221" s="55" t="s">
        <v>167</v>
      </c>
      <c r="J221" s="33" t="s">
        <v>610</v>
      </c>
      <c r="K221" s="56">
        <f t="shared" si="3"/>
        <v>34.35</v>
      </c>
      <c r="L221" s="57"/>
      <c r="M221" s="57"/>
      <c r="N221" s="57">
        <v>34.35</v>
      </c>
      <c r="O221" s="60"/>
      <c r="XEC221" s="6"/>
      <c r="XED221" s="6"/>
      <c r="XEE221" s="6"/>
      <c r="XEF221" s="6"/>
      <c r="XEG221" s="6"/>
      <c r="XEH221" s="6"/>
      <c r="XEI221" s="6"/>
      <c r="XEJ221" s="6"/>
      <c r="XEK221" s="6"/>
      <c r="XEL221" s="6"/>
      <c r="XEM221" s="6"/>
      <c r="XEN221" s="6"/>
      <c r="XEO221" s="6"/>
      <c r="XEP221" s="6"/>
      <c r="XEQ221" s="6"/>
      <c r="XER221" s="6"/>
      <c r="XES221" s="6"/>
      <c r="XET221" s="6"/>
      <c r="XEU221" s="6"/>
      <c r="XEV221" s="6"/>
      <c r="XEW221" s="6"/>
      <c r="XEX221" s="6"/>
      <c r="XEY221" s="6"/>
      <c r="XEZ221" s="6"/>
      <c r="XFA221" s="6"/>
      <c r="XFB221" s="6"/>
      <c r="XFC221" s="6"/>
      <c r="XFD221" s="6"/>
    </row>
    <row r="222" s="4" customFormat="1" ht="34" customHeight="1" spans="1:15 16357:16384">
      <c r="A222" s="48">
        <f>MAX($A$4:A221)+1</f>
        <v>182</v>
      </c>
      <c r="B222" s="17" t="s">
        <v>604</v>
      </c>
      <c r="C222" s="17" t="s">
        <v>614</v>
      </c>
      <c r="D222" s="68" t="s">
        <v>64</v>
      </c>
      <c r="E222" s="49" t="s">
        <v>65</v>
      </c>
      <c r="F222" s="33" t="s">
        <v>110</v>
      </c>
      <c r="G222" s="33" t="s">
        <v>67</v>
      </c>
      <c r="H222" s="33" t="s">
        <v>68</v>
      </c>
      <c r="I222" s="55" t="s">
        <v>167</v>
      </c>
      <c r="J222" s="33" t="s">
        <v>610</v>
      </c>
      <c r="K222" s="56">
        <f t="shared" si="3"/>
        <v>29.16</v>
      </c>
      <c r="L222" s="57"/>
      <c r="M222" s="57"/>
      <c r="N222" s="57">
        <v>29.16</v>
      </c>
      <c r="O222" s="60"/>
      <c r="XEC222" s="6"/>
      <c r="XED222" s="6"/>
      <c r="XEE222" s="6"/>
      <c r="XEF222" s="6"/>
      <c r="XEG222" s="6"/>
      <c r="XEH222" s="6"/>
      <c r="XEI222" s="6"/>
      <c r="XEJ222" s="6"/>
      <c r="XEK222" s="6"/>
      <c r="XEL222" s="6"/>
      <c r="XEM222" s="6"/>
      <c r="XEN222" s="6"/>
      <c r="XEO222" s="6"/>
      <c r="XEP222" s="6"/>
      <c r="XEQ222" s="6"/>
      <c r="XER222" s="6"/>
      <c r="XES222" s="6"/>
      <c r="XET222" s="6"/>
      <c r="XEU222" s="6"/>
      <c r="XEV222" s="6"/>
      <c r="XEW222" s="6"/>
      <c r="XEX222" s="6"/>
      <c r="XEY222" s="6"/>
      <c r="XEZ222" s="6"/>
      <c r="XFA222" s="6"/>
      <c r="XFB222" s="6"/>
      <c r="XFC222" s="6"/>
      <c r="XFD222" s="6"/>
    </row>
    <row r="223" s="4" customFormat="1" ht="34" customHeight="1" spans="1:15 16357:16384">
      <c r="A223" s="48">
        <f>MAX($A$4:A222)+1</f>
        <v>183</v>
      </c>
      <c r="B223" s="17" t="s">
        <v>604</v>
      </c>
      <c r="C223" s="17" t="s">
        <v>615</v>
      </c>
      <c r="D223" s="68" t="s">
        <v>601</v>
      </c>
      <c r="E223" s="68" t="s">
        <v>602</v>
      </c>
      <c r="F223" s="17" t="s">
        <v>222</v>
      </c>
      <c r="G223" s="17" t="s">
        <v>222</v>
      </c>
      <c r="H223" s="33" t="s">
        <v>616</v>
      </c>
      <c r="I223" s="55" t="s">
        <v>606</v>
      </c>
      <c r="J223" s="33" t="s">
        <v>607</v>
      </c>
      <c r="K223" s="56">
        <f t="shared" si="3"/>
        <v>5</v>
      </c>
      <c r="L223" s="57"/>
      <c r="M223" s="57"/>
      <c r="N223" s="57"/>
      <c r="O223" s="60">
        <v>5</v>
      </c>
      <c r="XEC223" s="6"/>
      <c r="XED223" s="6"/>
      <c r="XEE223" s="6"/>
      <c r="XEF223" s="6"/>
      <c r="XEG223" s="6"/>
      <c r="XEH223" s="6"/>
      <c r="XEI223" s="6"/>
      <c r="XEJ223" s="6"/>
      <c r="XEK223" s="6"/>
      <c r="XEL223" s="6"/>
      <c r="XEM223" s="6"/>
      <c r="XEN223" s="6"/>
      <c r="XEO223" s="6"/>
      <c r="XEP223" s="6"/>
      <c r="XEQ223" s="6"/>
      <c r="XER223" s="6"/>
      <c r="XES223" s="6"/>
      <c r="XET223" s="6"/>
      <c r="XEU223" s="6"/>
      <c r="XEV223" s="6"/>
      <c r="XEW223" s="6"/>
      <c r="XEX223" s="6"/>
      <c r="XEY223" s="6"/>
      <c r="XEZ223" s="6"/>
      <c r="XFA223" s="6"/>
      <c r="XFB223" s="6"/>
      <c r="XFC223" s="6"/>
      <c r="XFD223" s="6"/>
    </row>
    <row r="224" s="4" customFormat="1" ht="34" customHeight="1" spans="1:15 16357:16384">
      <c r="A224" s="25"/>
      <c r="B224" s="26"/>
      <c r="C224" s="17" t="s">
        <v>617</v>
      </c>
      <c r="D224" s="68" t="s">
        <v>601</v>
      </c>
      <c r="E224" s="68" t="s">
        <v>602</v>
      </c>
      <c r="F224" s="17" t="s">
        <v>129</v>
      </c>
      <c r="G224" s="17" t="s">
        <v>129</v>
      </c>
      <c r="H224" s="33" t="s">
        <v>616</v>
      </c>
      <c r="I224" s="55" t="s">
        <v>606</v>
      </c>
      <c r="J224" s="33" t="s">
        <v>607</v>
      </c>
      <c r="K224" s="56">
        <f t="shared" si="3"/>
        <v>8</v>
      </c>
      <c r="L224" s="57"/>
      <c r="M224" s="57"/>
      <c r="N224" s="57"/>
      <c r="O224" s="60">
        <v>8</v>
      </c>
      <c r="XEC224" s="6"/>
      <c r="XED224" s="6"/>
      <c r="XEE224" s="6"/>
      <c r="XEF224" s="6"/>
      <c r="XEG224" s="6"/>
      <c r="XEH224" s="6"/>
      <c r="XEI224" s="6"/>
      <c r="XEJ224" s="6"/>
      <c r="XEK224" s="6"/>
      <c r="XEL224" s="6"/>
      <c r="XEM224" s="6"/>
      <c r="XEN224" s="6"/>
      <c r="XEO224" s="6"/>
      <c r="XEP224" s="6"/>
      <c r="XEQ224" s="6"/>
      <c r="XER224" s="6"/>
      <c r="XES224" s="6"/>
      <c r="XET224" s="6"/>
      <c r="XEU224" s="6"/>
      <c r="XEV224" s="6"/>
      <c r="XEW224" s="6"/>
      <c r="XEX224" s="6"/>
      <c r="XEY224" s="6"/>
      <c r="XEZ224" s="6"/>
      <c r="XFA224" s="6"/>
      <c r="XFB224" s="6"/>
      <c r="XFC224" s="6"/>
      <c r="XFD224" s="6"/>
    </row>
    <row r="225" s="4" customFormat="1" ht="34" customHeight="1" spans="1:15 16357:16384">
      <c r="A225" s="25"/>
      <c r="B225" s="26"/>
      <c r="C225" s="17" t="s">
        <v>618</v>
      </c>
      <c r="D225" s="68" t="s">
        <v>601</v>
      </c>
      <c r="E225" s="68" t="s">
        <v>602</v>
      </c>
      <c r="F225" s="17" t="s">
        <v>21</v>
      </c>
      <c r="G225" s="17" t="s">
        <v>21</v>
      </c>
      <c r="H225" s="33" t="s">
        <v>616</v>
      </c>
      <c r="I225" s="55" t="s">
        <v>606</v>
      </c>
      <c r="J225" s="33" t="s">
        <v>607</v>
      </c>
      <c r="K225" s="56">
        <f t="shared" si="3"/>
        <v>6</v>
      </c>
      <c r="L225" s="57"/>
      <c r="M225" s="57"/>
      <c r="N225" s="57"/>
      <c r="O225" s="60">
        <v>6</v>
      </c>
      <c r="XEC225" s="6"/>
      <c r="XED225" s="6"/>
      <c r="XEE225" s="6"/>
      <c r="XEF225" s="6"/>
      <c r="XEG225" s="6"/>
      <c r="XEH225" s="6"/>
      <c r="XEI225" s="6"/>
      <c r="XEJ225" s="6"/>
      <c r="XEK225" s="6"/>
      <c r="XEL225" s="6"/>
      <c r="XEM225" s="6"/>
      <c r="XEN225" s="6"/>
      <c r="XEO225" s="6"/>
      <c r="XEP225" s="6"/>
      <c r="XEQ225" s="6"/>
      <c r="XER225" s="6"/>
      <c r="XES225" s="6"/>
      <c r="XET225" s="6"/>
      <c r="XEU225" s="6"/>
      <c r="XEV225" s="6"/>
      <c r="XEW225" s="6"/>
      <c r="XEX225" s="6"/>
      <c r="XEY225" s="6"/>
      <c r="XEZ225" s="6"/>
      <c r="XFA225" s="6"/>
      <c r="XFB225" s="6"/>
      <c r="XFC225" s="6"/>
      <c r="XFD225" s="6"/>
    </row>
    <row r="226" s="4" customFormat="1" ht="34" customHeight="1" spans="1:15 16357:16384">
      <c r="A226" s="25"/>
      <c r="B226" s="26"/>
      <c r="C226" s="17" t="s">
        <v>619</v>
      </c>
      <c r="D226" s="68" t="s">
        <v>601</v>
      </c>
      <c r="E226" s="68" t="s">
        <v>602</v>
      </c>
      <c r="F226" s="17" t="s">
        <v>45</v>
      </c>
      <c r="G226" s="17" t="s">
        <v>45</v>
      </c>
      <c r="H226" s="33" t="s">
        <v>616</v>
      </c>
      <c r="I226" s="55" t="s">
        <v>606</v>
      </c>
      <c r="J226" s="33" t="s">
        <v>607</v>
      </c>
      <c r="K226" s="56">
        <f t="shared" si="3"/>
        <v>12</v>
      </c>
      <c r="L226" s="57"/>
      <c r="M226" s="57"/>
      <c r="N226" s="57"/>
      <c r="O226" s="60">
        <v>12</v>
      </c>
      <c r="XEC226" s="6"/>
      <c r="XED226" s="6"/>
      <c r="XEE226" s="6"/>
      <c r="XEF226" s="6"/>
      <c r="XEG226" s="6"/>
      <c r="XEH226" s="6"/>
      <c r="XEI226" s="6"/>
      <c r="XEJ226" s="6"/>
      <c r="XEK226" s="6"/>
      <c r="XEL226" s="6"/>
      <c r="XEM226" s="6"/>
      <c r="XEN226" s="6"/>
      <c r="XEO226" s="6"/>
      <c r="XEP226" s="6"/>
      <c r="XEQ226" s="6"/>
      <c r="XER226" s="6"/>
      <c r="XES226" s="6"/>
      <c r="XET226" s="6"/>
      <c r="XEU226" s="6"/>
      <c r="XEV226" s="6"/>
      <c r="XEW226" s="6"/>
      <c r="XEX226" s="6"/>
      <c r="XEY226" s="6"/>
      <c r="XEZ226" s="6"/>
      <c r="XFA226" s="6"/>
      <c r="XFB226" s="6"/>
      <c r="XFC226" s="6"/>
      <c r="XFD226" s="6"/>
    </row>
    <row r="227" s="4" customFormat="1" ht="34" customHeight="1" spans="1:15 16357:16384">
      <c r="A227" s="25"/>
      <c r="B227" s="26"/>
      <c r="C227" s="17" t="s">
        <v>620</v>
      </c>
      <c r="D227" s="68" t="s">
        <v>601</v>
      </c>
      <c r="E227" s="68" t="s">
        <v>602</v>
      </c>
      <c r="F227" s="17" t="s">
        <v>155</v>
      </c>
      <c r="G227" s="17" t="s">
        <v>155</v>
      </c>
      <c r="H227" s="33" t="s">
        <v>616</v>
      </c>
      <c r="I227" s="55" t="s">
        <v>606</v>
      </c>
      <c r="J227" s="33" t="s">
        <v>607</v>
      </c>
      <c r="K227" s="56">
        <f t="shared" si="3"/>
        <v>5</v>
      </c>
      <c r="L227" s="57"/>
      <c r="M227" s="57"/>
      <c r="N227" s="57"/>
      <c r="O227" s="60">
        <v>5</v>
      </c>
      <c r="XEC227" s="6"/>
      <c r="XED227" s="6"/>
      <c r="XEE227" s="6"/>
      <c r="XEF227" s="6"/>
      <c r="XEG227" s="6"/>
      <c r="XEH227" s="6"/>
      <c r="XEI227" s="6"/>
      <c r="XEJ227" s="6"/>
      <c r="XEK227" s="6"/>
      <c r="XEL227" s="6"/>
      <c r="XEM227" s="6"/>
      <c r="XEN227" s="6"/>
      <c r="XEO227" s="6"/>
      <c r="XEP227" s="6"/>
      <c r="XEQ227" s="6"/>
      <c r="XER227" s="6"/>
      <c r="XES227" s="6"/>
      <c r="XET227" s="6"/>
      <c r="XEU227" s="6"/>
      <c r="XEV227" s="6"/>
      <c r="XEW227" s="6"/>
      <c r="XEX227" s="6"/>
      <c r="XEY227" s="6"/>
      <c r="XEZ227" s="6"/>
      <c r="XFA227" s="6"/>
      <c r="XFB227" s="6"/>
      <c r="XFC227" s="6"/>
      <c r="XFD227" s="6"/>
    </row>
    <row r="228" s="4" customFormat="1" ht="34" customHeight="1" spans="1:15 16357:16384">
      <c r="A228" s="25"/>
      <c r="B228" s="26"/>
      <c r="C228" s="17" t="s">
        <v>621</v>
      </c>
      <c r="D228" s="68" t="s">
        <v>601</v>
      </c>
      <c r="E228" s="68" t="s">
        <v>602</v>
      </c>
      <c r="F228" s="17" t="s">
        <v>29</v>
      </c>
      <c r="G228" s="17" t="s">
        <v>29</v>
      </c>
      <c r="H228" s="33" t="s">
        <v>616</v>
      </c>
      <c r="I228" s="55" t="s">
        <v>606</v>
      </c>
      <c r="J228" s="33" t="s">
        <v>607</v>
      </c>
      <c r="K228" s="56">
        <f t="shared" si="3"/>
        <v>12</v>
      </c>
      <c r="L228" s="57"/>
      <c r="M228" s="57"/>
      <c r="N228" s="57"/>
      <c r="O228" s="60">
        <v>12</v>
      </c>
      <c r="XEC228" s="6"/>
      <c r="XED228" s="6"/>
      <c r="XEE228" s="6"/>
      <c r="XEF228" s="6"/>
      <c r="XEG228" s="6"/>
      <c r="XEH228" s="6"/>
      <c r="XEI228" s="6"/>
      <c r="XEJ228" s="6"/>
      <c r="XEK228" s="6"/>
      <c r="XEL228" s="6"/>
      <c r="XEM228" s="6"/>
      <c r="XEN228" s="6"/>
      <c r="XEO228" s="6"/>
      <c r="XEP228" s="6"/>
      <c r="XEQ228" s="6"/>
      <c r="XER228" s="6"/>
      <c r="XES228" s="6"/>
      <c r="XET228" s="6"/>
      <c r="XEU228" s="6"/>
      <c r="XEV228" s="6"/>
      <c r="XEW228" s="6"/>
      <c r="XEX228" s="6"/>
      <c r="XEY228" s="6"/>
      <c r="XEZ228" s="6"/>
      <c r="XFA228" s="6"/>
      <c r="XFB228" s="6"/>
      <c r="XFC228" s="6"/>
      <c r="XFD228" s="6"/>
    </row>
    <row r="229" s="4" customFormat="1" ht="34" customHeight="1" spans="1:15 16357:16384">
      <c r="A229" s="25"/>
      <c r="B229" s="26"/>
      <c r="C229" s="17" t="s">
        <v>622</v>
      </c>
      <c r="D229" s="68" t="s">
        <v>601</v>
      </c>
      <c r="E229" s="68" t="s">
        <v>602</v>
      </c>
      <c r="F229" s="17" t="s">
        <v>263</v>
      </c>
      <c r="G229" s="17" t="s">
        <v>263</v>
      </c>
      <c r="H229" s="33" t="s">
        <v>616</v>
      </c>
      <c r="I229" s="55" t="s">
        <v>606</v>
      </c>
      <c r="J229" s="33" t="s">
        <v>607</v>
      </c>
      <c r="K229" s="56">
        <f t="shared" si="3"/>
        <v>7</v>
      </c>
      <c r="L229" s="57"/>
      <c r="M229" s="57"/>
      <c r="N229" s="57"/>
      <c r="O229" s="60">
        <v>7</v>
      </c>
      <c r="XEC229" s="6"/>
      <c r="XED229" s="6"/>
      <c r="XEE229" s="6"/>
      <c r="XEF229" s="6"/>
      <c r="XEG229" s="6"/>
      <c r="XEH229" s="6"/>
      <c r="XEI229" s="6"/>
      <c r="XEJ229" s="6"/>
      <c r="XEK229" s="6"/>
      <c r="XEL229" s="6"/>
      <c r="XEM229" s="6"/>
      <c r="XEN229" s="6"/>
      <c r="XEO229" s="6"/>
      <c r="XEP229" s="6"/>
      <c r="XEQ229" s="6"/>
      <c r="XER229" s="6"/>
      <c r="XES229" s="6"/>
      <c r="XET229" s="6"/>
      <c r="XEU229" s="6"/>
      <c r="XEV229" s="6"/>
      <c r="XEW229" s="6"/>
      <c r="XEX229" s="6"/>
      <c r="XEY229" s="6"/>
      <c r="XEZ229" s="6"/>
      <c r="XFA229" s="6"/>
      <c r="XFB229" s="6"/>
      <c r="XFC229" s="6"/>
      <c r="XFD229" s="6"/>
    </row>
    <row r="230" s="4" customFormat="1" ht="34" customHeight="1" spans="1:15 16357:16384">
      <c r="A230" s="25"/>
      <c r="B230" s="26"/>
      <c r="C230" s="17" t="s">
        <v>623</v>
      </c>
      <c r="D230" s="68" t="s">
        <v>601</v>
      </c>
      <c r="E230" s="68" t="s">
        <v>602</v>
      </c>
      <c r="F230" s="17" t="s">
        <v>188</v>
      </c>
      <c r="G230" s="17" t="s">
        <v>188</v>
      </c>
      <c r="H230" s="33" t="s">
        <v>616</v>
      </c>
      <c r="I230" s="55" t="s">
        <v>606</v>
      </c>
      <c r="J230" s="33" t="s">
        <v>607</v>
      </c>
      <c r="K230" s="56">
        <f t="shared" si="3"/>
        <v>15</v>
      </c>
      <c r="L230" s="57"/>
      <c r="M230" s="57"/>
      <c r="N230" s="57"/>
      <c r="O230" s="60">
        <v>15</v>
      </c>
      <c r="XEC230" s="6"/>
      <c r="XED230" s="6"/>
      <c r="XEE230" s="6"/>
      <c r="XEF230" s="6"/>
      <c r="XEG230" s="6"/>
      <c r="XEH230" s="6"/>
      <c r="XEI230" s="6"/>
      <c r="XEJ230" s="6"/>
      <c r="XEK230" s="6"/>
      <c r="XEL230" s="6"/>
      <c r="XEM230" s="6"/>
      <c r="XEN230" s="6"/>
      <c r="XEO230" s="6"/>
      <c r="XEP230" s="6"/>
      <c r="XEQ230" s="6"/>
      <c r="XER230" s="6"/>
      <c r="XES230" s="6"/>
      <c r="XET230" s="6"/>
      <c r="XEU230" s="6"/>
      <c r="XEV230" s="6"/>
      <c r="XEW230" s="6"/>
      <c r="XEX230" s="6"/>
      <c r="XEY230" s="6"/>
      <c r="XEZ230" s="6"/>
      <c r="XFA230" s="6"/>
      <c r="XFB230" s="6"/>
      <c r="XFC230" s="6"/>
      <c r="XFD230" s="6"/>
    </row>
    <row r="231" s="4" customFormat="1" ht="34" customHeight="1" spans="1:15 16357:16384">
      <c r="A231" s="25"/>
      <c r="B231" s="26"/>
      <c r="C231" s="17" t="s">
        <v>624</v>
      </c>
      <c r="D231" s="68" t="s">
        <v>601</v>
      </c>
      <c r="E231" s="68" t="s">
        <v>602</v>
      </c>
      <c r="F231" s="17" t="s">
        <v>173</v>
      </c>
      <c r="G231" s="17" t="s">
        <v>173</v>
      </c>
      <c r="H231" s="33" t="s">
        <v>616</v>
      </c>
      <c r="I231" s="55" t="s">
        <v>606</v>
      </c>
      <c r="J231" s="33" t="s">
        <v>607</v>
      </c>
      <c r="K231" s="56">
        <f t="shared" si="3"/>
        <v>6</v>
      </c>
      <c r="L231" s="57"/>
      <c r="M231" s="57"/>
      <c r="N231" s="57"/>
      <c r="O231" s="60">
        <v>6</v>
      </c>
      <c r="XEC231" s="6"/>
      <c r="XED231" s="6"/>
      <c r="XEE231" s="6"/>
      <c r="XEF231" s="6"/>
      <c r="XEG231" s="6"/>
      <c r="XEH231" s="6"/>
      <c r="XEI231" s="6"/>
      <c r="XEJ231" s="6"/>
      <c r="XEK231" s="6"/>
      <c r="XEL231" s="6"/>
      <c r="XEM231" s="6"/>
      <c r="XEN231" s="6"/>
      <c r="XEO231" s="6"/>
      <c r="XEP231" s="6"/>
      <c r="XEQ231" s="6"/>
      <c r="XER231" s="6"/>
      <c r="XES231" s="6"/>
      <c r="XET231" s="6"/>
      <c r="XEU231" s="6"/>
      <c r="XEV231" s="6"/>
      <c r="XEW231" s="6"/>
      <c r="XEX231" s="6"/>
      <c r="XEY231" s="6"/>
      <c r="XEZ231" s="6"/>
      <c r="XFA231" s="6"/>
      <c r="XFB231" s="6"/>
      <c r="XFC231" s="6"/>
      <c r="XFD231" s="6"/>
    </row>
    <row r="232" s="4" customFormat="1" ht="34" customHeight="1" spans="1:15 16357:16384">
      <c r="A232" s="25"/>
      <c r="B232" s="26"/>
      <c r="C232" s="17" t="s">
        <v>625</v>
      </c>
      <c r="D232" s="68" t="s">
        <v>601</v>
      </c>
      <c r="E232" s="68" t="s">
        <v>602</v>
      </c>
      <c r="F232" s="17" t="s">
        <v>236</v>
      </c>
      <c r="G232" s="17" t="s">
        <v>236</v>
      </c>
      <c r="H232" s="33" t="s">
        <v>616</v>
      </c>
      <c r="I232" s="55" t="s">
        <v>606</v>
      </c>
      <c r="J232" s="33" t="s">
        <v>607</v>
      </c>
      <c r="K232" s="56">
        <f t="shared" si="3"/>
        <v>10</v>
      </c>
      <c r="L232" s="57"/>
      <c r="M232" s="57"/>
      <c r="N232" s="57"/>
      <c r="O232" s="60">
        <v>10</v>
      </c>
      <c r="XEC232" s="6"/>
      <c r="XED232" s="6"/>
      <c r="XEE232" s="6"/>
      <c r="XEF232" s="6"/>
      <c r="XEG232" s="6"/>
      <c r="XEH232" s="6"/>
      <c r="XEI232" s="6"/>
      <c r="XEJ232" s="6"/>
      <c r="XEK232" s="6"/>
      <c r="XEL232" s="6"/>
      <c r="XEM232" s="6"/>
      <c r="XEN232" s="6"/>
      <c r="XEO232" s="6"/>
      <c r="XEP232" s="6"/>
      <c r="XEQ232" s="6"/>
      <c r="XER232" s="6"/>
      <c r="XES232" s="6"/>
      <c r="XET232" s="6"/>
      <c r="XEU232" s="6"/>
      <c r="XEV232" s="6"/>
      <c r="XEW232" s="6"/>
      <c r="XEX232" s="6"/>
      <c r="XEY232" s="6"/>
      <c r="XEZ232" s="6"/>
      <c r="XFA232" s="6"/>
      <c r="XFB232" s="6"/>
      <c r="XFC232" s="6"/>
      <c r="XFD232" s="6"/>
    </row>
    <row r="233" s="4" customFormat="1" ht="34" customHeight="1" spans="1:15 16357:16384">
      <c r="A233" s="25"/>
      <c r="B233" s="26"/>
      <c r="C233" s="17" t="s">
        <v>626</v>
      </c>
      <c r="D233" s="68" t="s">
        <v>601</v>
      </c>
      <c r="E233" s="68" t="s">
        <v>602</v>
      </c>
      <c r="F233" s="17" t="s">
        <v>159</v>
      </c>
      <c r="G233" s="17" t="s">
        <v>159</v>
      </c>
      <c r="H233" s="33" t="s">
        <v>616</v>
      </c>
      <c r="I233" s="55" t="s">
        <v>606</v>
      </c>
      <c r="J233" s="33" t="s">
        <v>607</v>
      </c>
      <c r="K233" s="56">
        <f t="shared" si="3"/>
        <v>4</v>
      </c>
      <c r="L233" s="57"/>
      <c r="M233" s="57"/>
      <c r="N233" s="57"/>
      <c r="O233" s="60">
        <v>4</v>
      </c>
      <c r="XEC233" s="6"/>
      <c r="XED233" s="6"/>
      <c r="XEE233" s="6"/>
      <c r="XEF233" s="6"/>
      <c r="XEG233" s="6"/>
      <c r="XEH233" s="6"/>
      <c r="XEI233" s="6"/>
      <c r="XEJ233" s="6"/>
      <c r="XEK233" s="6"/>
      <c r="XEL233" s="6"/>
      <c r="XEM233" s="6"/>
      <c r="XEN233" s="6"/>
      <c r="XEO233" s="6"/>
      <c r="XEP233" s="6"/>
      <c r="XEQ233" s="6"/>
      <c r="XER233" s="6"/>
      <c r="XES233" s="6"/>
      <c r="XET233" s="6"/>
      <c r="XEU233" s="6"/>
      <c r="XEV233" s="6"/>
      <c r="XEW233" s="6"/>
      <c r="XEX233" s="6"/>
      <c r="XEY233" s="6"/>
      <c r="XEZ233" s="6"/>
      <c r="XFA233" s="6"/>
      <c r="XFB233" s="6"/>
      <c r="XFC233" s="6"/>
      <c r="XFD233" s="6"/>
    </row>
    <row r="234" s="4" customFormat="1" ht="34" customHeight="1" spans="1:15 16357:16384">
      <c r="A234" s="25"/>
      <c r="B234" s="26"/>
      <c r="C234" s="17" t="s">
        <v>627</v>
      </c>
      <c r="D234" s="68" t="s">
        <v>601</v>
      </c>
      <c r="E234" s="68" t="s">
        <v>602</v>
      </c>
      <c r="F234" s="17" t="s">
        <v>40</v>
      </c>
      <c r="G234" s="17" t="s">
        <v>40</v>
      </c>
      <c r="H234" s="33" t="s">
        <v>616</v>
      </c>
      <c r="I234" s="55" t="s">
        <v>606</v>
      </c>
      <c r="J234" s="33" t="s">
        <v>607</v>
      </c>
      <c r="K234" s="56">
        <f t="shared" si="3"/>
        <v>11</v>
      </c>
      <c r="L234" s="57"/>
      <c r="M234" s="57"/>
      <c r="N234" s="57"/>
      <c r="O234" s="60">
        <v>11</v>
      </c>
      <c r="XEC234" s="6"/>
      <c r="XED234" s="6"/>
      <c r="XEE234" s="6"/>
      <c r="XEF234" s="6"/>
      <c r="XEG234" s="6"/>
      <c r="XEH234" s="6"/>
      <c r="XEI234" s="6"/>
      <c r="XEJ234" s="6"/>
      <c r="XEK234" s="6"/>
      <c r="XEL234" s="6"/>
      <c r="XEM234" s="6"/>
      <c r="XEN234" s="6"/>
      <c r="XEO234" s="6"/>
      <c r="XEP234" s="6"/>
      <c r="XEQ234" s="6"/>
      <c r="XER234" s="6"/>
      <c r="XES234" s="6"/>
      <c r="XET234" s="6"/>
      <c r="XEU234" s="6"/>
      <c r="XEV234" s="6"/>
      <c r="XEW234" s="6"/>
      <c r="XEX234" s="6"/>
      <c r="XEY234" s="6"/>
      <c r="XEZ234" s="6"/>
      <c r="XFA234" s="6"/>
      <c r="XFB234" s="6"/>
      <c r="XFC234" s="6"/>
      <c r="XFD234" s="6"/>
    </row>
    <row r="235" s="4" customFormat="1" ht="34" customHeight="1" spans="1:15 16357:16384">
      <c r="A235" s="25"/>
      <c r="B235" s="26"/>
      <c r="C235" s="17" t="s">
        <v>628</v>
      </c>
      <c r="D235" s="68" t="s">
        <v>601</v>
      </c>
      <c r="E235" s="68" t="s">
        <v>602</v>
      </c>
      <c r="F235" s="17" t="s">
        <v>629</v>
      </c>
      <c r="G235" s="17" t="s">
        <v>629</v>
      </c>
      <c r="H235" s="33" t="s">
        <v>616</v>
      </c>
      <c r="I235" s="55" t="s">
        <v>606</v>
      </c>
      <c r="J235" s="33" t="s">
        <v>607</v>
      </c>
      <c r="K235" s="56">
        <f t="shared" si="3"/>
        <v>4</v>
      </c>
      <c r="L235" s="57"/>
      <c r="M235" s="57"/>
      <c r="N235" s="57"/>
      <c r="O235" s="60">
        <v>4</v>
      </c>
      <c r="XEC235" s="6"/>
      <c r="XED235" s="6"/>
      <c r="XEE235" s="6"/>
      <c r="XEF235" s="6"/>
      <c r="XEG235" s="6"/>
      <c r="XEH235" s="6"/>
      <c r="XEI235" s="6"/>
      <c r="XEJ235" s="6"/>
      <c r="XEK235" s="6"/>
      <c r="XEL235" s="6"/>
      <c r="XEM235" s="6"/>
      <c r="XEN235" s="6"/>
      <c r="XEO235" s="6"/>
      <c r="XEP235" s="6"/>
      <c r="XEQ235" s="6"/>
      <c r="XER235" s="6"/>
      <c r="XES235" s="6"/>
      <c r="XET235" s="6"/>
      <c r="XEU235" s="6"/>
      <c r="XEV235" s="6"/>
      <c r="XEW235" s="6"/>
      <c r="XEX235" s="6"/>
      <c r="XEY235" s="6"/>
      <c r="XEZ235" s="6"/>
      <c r="XFA235" s="6"/>
      <c r="XFB235" s="6"/>
      <c r="XFC235" s="6"/>
      <c r="XFD235" s="6"/>
    </row>
    <row r="236" s="4" customFormat="1" ht="34" customHeight="1" spans="1:15 16357:16384">
      <c r="A236" s="25"/>
      <c r="B236" s="26"/>
      <c r="C236" s="17" t="s">
        <v>630</v>
      </c>
      <c r="D236" s="68" t="s">
        <v>601</v>
      </c>
      <c r="E236" s="68" t="s">
        <v>602</v>
      </c>
      <c r="F236" s="17" t="s">
        <v>114</v>
      </c>
      <c r="G236" s="17" t="s">
        <v>114</v>
      </c>
      <c r="H236" s="33" t="s">
        <v>616</v>
      </c>
      <c r="I236" s="55" t="s">
        <v>606</v>
      </c>
      <c r="J236" s="33" t="s">
        <v>607</v>
      </c>
      <c r="K236" s="56">
        <f t="shared" si="3"/>
        <v>6</v>
      </c>
      <c r="L236" s="57"/>
      <c r="M236" s="57"/>
      <c r="N236" s="57"/>
      <c r="O236" s="60">
        <v>6</v>
      </c>
      <c r="XEC236" s="6"/>
      <c r="XED236" s="6"/>
      <c r="XEE236" s="6"/>
      <c r="XEF236" s="6"/>
      <c r="XEG236" s="6"/>
      <c r="XEH236" s="6"/>
      <c r="XEI236" s="6"/>
      <c r="XEJ236" s="6"/>
      <c r="XEK236" s="6"/>
      <c r="XEL236" s="6"/>
      <c r="XEM236" s="6"/>
      <c r="XEN236" s="6"/>
      <c r="XEO236" s="6"/>
      <c r="XEP236" s="6"/>
      <c r="XEQ236" s="6"/>
      <c r="XER236" s="6"/>
      <c r="XES236" s="6"/>
      <c r="XET236" s="6"/>
      <c r="XEU236" s="6"/>
      <c r="XEV236" s="6"/>
      <c r="XEW236" s="6"/>
      <c r="XEX236" s="6"/>
      <c r="XEY236" s="6"/>
      <c r="XEZ236" s="6"/>
      <c r="XFA236" s="6"/>
      <c r="XFB236" s="6"/>
      <c r="XFC236" s="6"/>
      <c r="XFD236" s="6"/>
    </row>
    <row r="237" s="4" customFormat="1" ht="34" customHeight="1" spans="1:15 16357:16384">
      <c r="A237" s="25"/>
      <c r="B237" s="26"/>
      <c r="C237" s="17" t="s">
        <v>631</v>
      </c>
      <c r="D237" s="68" t="s">
        <v>601</v>
      </c>
      <c r="E237" s="68" t="s">
        <v>602</v>
      </c>
      <c r="F237" s="17" t="s">
        <v>49</v>
      </c>
      <c r="G237" s="17" t="s">
        <v>49</v>
      </c>
      <c r="H237" s="33" t="s">
        <v>616</v>
      </c>
      <c r="I237" s="55" t="s">
        <v>606</v>
      </c>
      <c r="J237" s="33" t="s">
        <v>607</v>
      </c>
      <c r="K237" s="56">
        <f t="shared" si="3"/>
        <v>8</v>
      </c>
      <c r="L237" s="57"/>
      <c r="M237" s="57"/>
      <c r="N237" s="57"/>
      <c r="O237" s="60">
        <v>8</v>
      </c>
      <c r="XEC237" s="6"/>
      <c r="XED237" s="6"/>
      <c r="XEE237" s="6"/>
      <c r="XEF237" s="6"/>
      <c r="XEG237" s="6"/>
      <c r="XEH237" s="6"/>
      <c r="XEI237" s="6"/>
      <c r="XEJ237" s="6"/>
      <c r="XEK237" s="6"/>
      <c r="XEL237" s="6"/>
      <c r="XEM237" s="6"/>
      <c r="XEN237" s="6"/>
      <c r="XEO237" s="6"/>
      <c r="XEP237" s="6"/>
      <c r="XEQ237" s="6"/>
      <c r="XER237" s="6"/>
      <c r="XES237" s="6"/>
      <c r="XET237" s="6"/>
      <c r="XEU237" s="6"/>
      <c r="XEV237" s="6"/>
      <c r="XEW237" s="6"/>
      <c r="XEX237" s="6"/>
      <c r="XEY237" s="6"/>
      <c r="XEZ237" s="6"/>
      <c r="XFA237" s="6"/>
      <c r="XFB237" s="6"/>
      <c r="XFC237" s="6"/>
      <c r="XFD237" s="6"/>
    </row>
    <row r="238" s="4" customFormat="1" ht="34" customHeight="1" spans="1:15 16357:16384">
      <c r="A238" s="25"/>
      <c r="B238" s="26"/>
      <c r="C238" s="17" t="s">
        <v>632</v>
      </c>
      <c r="D238" s="68" t="s">
        <v>601</v>
      </c>
      <c r="E238" s="68" t="s">
        <v>602</v>
      </c>
      <c r="F238" s="17" t="s">
        <v>125</v>
      </c>
      <c r="G238" s="17" t="s">
        <v>125</v>
      </c>
      <c r="H238" s="33" t="s">
        <v>616</v>
      </c>
      <c r="I238" s="55" t="s">
        <v>606</v>
      </c>
      <c r="J238" s="33" t="s">
        <v>607</v>
      </c>
      <c r="K238" s="56">
        <f t="shared" si="3"/>
        <v>5</v>
      </c>
      <c r="L238" s="57"/>
      <c r="M238" s="57"/>
      <c r="N238" s="57"/>
      <c r="O238" s="60">
        <v>5</v>
      </c>
      <c r="XEC238" s="6"/>
      <c r="XED238" s="6"/>
      <c r="XEE238" s="6"/>
      <c r="XEF238" s="6"/>
      <c r="XEG238" s="6"/>
      <c r="XEH238" s="6"/>
      <c r="XEI238" s="6"/>
      <c r="XEJ238" s="6"/>
      <c r="XEK238" s="6"/>
      <c r="XEL238" s="6"/>
      <c r="XEM238" s="6"/>
      <c r="XEN238" s="6"/>
      <c r="XEO238" s="6"/>
      <c r="XEP238" s="6"/>
      <c r="XEQ238" s="6"/>
      <c r="XER238" s="6"/>
      <c r="XES238" s="6"/>
      <c r="XET238" s="6"/>
      <c r="XEU238" s="6"/>
      <c r="XEV238" s="6"/>
      <c r="XEW238" s="6"/>
      <c r="XEX238" s="6"/>
      <c r="XEY238" s="6"/>
      <c r="XEZ238" s="6"/>
      <c r="XFA238" s="6"/>
      <c r="XFB238" s="6"/>
      <c r="XFC238" s="6"/>
      <c r="XFD238" s="6"/>
    </row>
    <row r="239" s="4" customFormat="1" ht="34" customHeight="1" spans="1:15 16357:16384">
      <c r="A239" s="25"/>
      <c r="B239" s="26"/>
      <c r="C239" s="17" t="s">
        <v>633</v>
      </c>
      <c r="D239" s="68" t="s">
        <v>601</v>
      </c>
      <c r="E239" s="68" t="s">
        <v>602</v>
      </c>
      <c r="F239" s="17" t="s">
        <v>244</v>
      </c>
      <c r="G239" s="17" t="s">
        <v>244</v>
      </c>
      <c r="H239" s="33" t="s">
        <v>616</v>
      </c>
      <c r="I239" s="55" t="s">
        <v>606</v>
      </c>
      <c r="J239" s="33" t="s">
        <v>607</v>
      </c>
      <c r="K239" s="56">
        <f t="shared" si="3"/>
        <v>9</v>
      </c>
      <c r="L239" s="57"/>
      <c r="M239" s="57"/>
      <c r="N239" s="57"/>
      <c r="O239" s="60">
        <v>9</v>
      </c>
      <c r="XEC239" s="6"/>
      <c r="XED239" s="6"/>
      <c r="XEE239" s="6"/>
      <c r="XEF239" s="6"/>
      <c r="XEG239" s="6"/>
      <c r="XEH239" s="6"/>
      <c r="XEI239" s="6"/>
      <c r="XEJ239" s="6"/>
      <c r="XEK239" s="6"/>
      <c r="XEL239" s="6"/>
      <c r="XEM239" s="6"/>
      <c r="XEN239" s="6"/>
      <c r="XEO239" s="6"/>
      <c r="XEP239" s="6"/>
      <c r="XEQ239" s="6"/>
      <c r="XER239" s="6"/>
      <c r="XES239" s="6"/>
      <c r="XET239" s="6"/>
      <c r="XEU239" s="6"/>
      <c r="XEV239" s="6"/>
      <c r="XEW239" s="6"/>
      <c r="XEX239" s="6"/>
      <c r="XEY239" s="6"/>
      <c r="XEZ239" s="6"/>
      <c r="XFA239" s="6"/>
      <c r="XFB239" s="6"/>
      <c r="XFC239" s="6"/>
      <c r="XFD239" s="6"/>
    </row>
    <row r="240" s="4" customFormat="1" ht="34" customHeight="1" spans="1:15 16357:16384">
      <c r="A240" s="25"/>
      <c r="B240" s="26"/>
      <c r="C240" s="17" t="s">
        <v>634</v>
      </c>
      <c r="D240" s="68" t="s">
        <v>601</v>
      </c>
      <c r="E240" s="68" t="s">
        <v>602</v>
      </c>
      <c r="F240" s="17" t="s">
        <v>35</v>
      </c>
      <c r="G240" s="17" t="s">
        <v>35</v>
      </c>
      <c r="H240" s="33" t="s">
        <v>616</v>
      </c>
      <c r="I240" s="55" t="s">
        <v>606</v>
      </c>
      <c r="J240" s="33" t="s">
        <v>607</v>
      </c>
      <c r="K240" s="56">
        <f t="shared" si="3"/>
        <v>8</v>
      </c>
      <c r="L240" s="57"/>
      <c r="M240" s="57"/>
      <c r="N240" s="57"/>
      <c r="O240" s="60">
        <v>8</v>
      </c>
      <c r="XEC240" s="6"/>
      <c r="XED240" s="6"/>
      <c r="XEE240" s="6"/>
      <c r="XEF240" s="6"/>
      <c r="XEG240" s="6"/>
      <c r="XEH240" s="6"/>
      <c r="XEI240" s="6"/>
      <c r="XEJ240" s="6"/>
      <c r="XEK240" s="6"/>
      <c r="XEL240" s="6"/>
      <c r="XEM240" s="6"/>
      <c r="XEN240" s="6"/>
      <c r="XEO240" s="6"/>
      <c r="XEP240" s="6"/>
      <c r="XEQ240" s="6"/>
      <c r="XER240" s="6"/>
      <c r="XES240" s="6"/>
      <c r="XET240" s="6"/>
      <c r="XEU240" s="6"/>
      <c r="XEV240" s="6"/>
      <c r="XEW240" s="6"/>
      <c r="XEX240" s="6"/>
      <c r="XEY240" s="6"/>
      <c r="XEZ240" s="6"/>
      <c r="XFA240" s="6"/>
      <c r="XFB240" s="6"/>
      <c r="XFC240" s="6"/>
      <c r="XFD240" s="6"/>
    </row>
    <row r="241" s="4" customFormat="1" ht="34" customHeight="1" spans="1:15 16357:16384">
      <c r="A241" s="25"/>
      <c r="B241" s="26"/>
      <c r="C241" s="17" t="s">
        <v>635</v>
      </c>
      <c r="D241" s="68" t="s">
        <v>601</v>
      </c>
      <c r="E241" s="68" t="s">
        <v>602</v>
      </c>
      <c r="F241" s="17" t="s">
        <v>215</v>
      </c>
      <c r="G241" s="17" t="s">
        <v>215</v>
      </c>
      <c r="H241" s="33" t="s">
        <v>616</v>
      </c>
      <c r="I241" s="55" t="s">
        <v>606</v>
      </c>
      <c r="J241" s="33" t="s">
        <v>607</v>
      </c>
      <c r="K241" s="56">
        <f t="shared" si="3"/>
        <v>6</v>
      </c>
      <c r="L241" s="57"/>
      <c r="M241" s="57"/>
      <c r="N241" s="57"/>
      <c r="O241" s="60">
        <v>6</v>
      </c>
      <c r="XEC241" s="6"/>
      <c r="XED241" s="6"/>
      <c r="XEE241" s="6"/>
      <c r="XEF241" s="6"/>
      <c r="XEG241" s="6"/>
      <c r="XEH241" s="6"/>
      <c r="XEI241" s="6"/>
      <c r="XEJ241" s="6"/>
      <c r="XEK241" s="6"/>
      <c r="XEL241" s="6"/>
      <c r="XEM241" s="6"/>
      <c r="XEN241" s="6"/>
      <c r="XEO241" s="6"/>
      <c r="XEP241" s="6"/>
      <c r="XEQ241" s="6"/>
      <c r="XER241" s="6"/>
      <c r="XES241" s="6"/>
      <c r="XET241" s="6"/>
      <c r="XEU241" s="6"/>
      <c r="XEV241" s="6"/>
      <c r="XEW241" s="6"/>
      <c r="XEX241" s="6"/>
      <c r="XEY241" s="6"/>
      <c r="XEZ241" s="6"/>
      <c r="XFA241" s="6"/>
      <c r="XFB241" s="6"/>
      <c r="XFC241" s="6"/>
      <c r="XFD241" s="6"/>
    </row>
    <row r="242" s="4" customFormat="1" ht="34" customHeight="1" spans="1:15 16357:16384">
      <c r="A242" s="25"/>
      <c r="B242" s="26"/>
      <c r="C242" s="17" t="s">
        <v>636</v>
      </c>
      <c r="D242" s="68" t="s">
        <v>601</v>
      </c>
      <c r="E242" s="68" t="s">
        <v>602</v>
      </c>
      <c r="F242" s="17" t="s">
        <v>53</v>
      </c>
      <c r="G242" s="17" t="s">
        <v>53</v>
      </c>
      <c r="H242" s="33" t="s">
        <v>616</v>
      </c>
      <c r="I242" s="55" t="s">
        <v>606</v>
      </c>
      <c r="J242" s="33" t="s">
        <v>607</v>
      </c>
      <c r="K242" s="56">
        <f t="shared" si="3"/>
        <v>6</v>
      </c>
      <c r="L242" s="57"/>
      <c r="M242" s="57"/>
      <c r="N242" s="57"/>
      <c r="O242" s="60">
        <v>6</v>
      </c>
      <c r="XEC242" s="6"/>
      <c r="XED242" s="6"/>
      <c r="XEE242" s="6"/>
      <c r="XEF242" s="6"/>
      <c r="XEG242" s="6"/>
      <c r="XEH242" s="6"/>
      <c r="XEI242" s="6"/>
      <c r="XEJ242" s="6"/>
      <c r="XEK242" s="6"/>
      <c r="XEL242" s="6"/>
      <c r="XEM242" s="6"/>
      <c r="XEN242" s="6"/>
      <c r="XEO242" s="6"/>
      <c r="XEP242" s="6"/>
      <c r="XEQ242" s="6"/>
      <c r="XER242" s="6"/>
      <c r="XES242" s="6"/>
      <c r="XET242" s="6"/>
      <c r="XEU242" s="6"/>
      <c r="XEV242" s="6"/>
      <c r="XEW242" s="6"/>
      <c r="XEX242" s="6"/>
      <c r="XEY242" s="6"/>
      <c r="XEZ242" s="6"/>
      <c r="XFA242" s="6"/>
      <c r="XFB242" s="6"/>
      <c r="XFC242" s="6"/>
      <c r="XFD242" s="6"/>
    </row>
    <row r="243" s="4" customFormat="1" ht="34" customHeight="1" spans="1:15 16357:16384">
      <c r="A243" s="25"/>
      <c r="B243" s="26"/>
      <c r="C243" s="17" t="s">
        <v>637</v>
      </c>
      <c r="D243" s="68" t="s">
        <v>601</v>
      </c>
      <c r="E243" s="68" t="s">
        <v>602</v>
      </c>
      <c r="F243" s="17" t="s">
        <v>407</v>
      </c>
      <c r="G243" s="17" t="s">
        <v>407</v>
      </c>
      <c r="H243" s="33" t="s">
        <v>616</v>
      </c>
      <c r="I243" s="55" t="s">
        <v>606</v>
      </c>
      <c r="J243" s="33" t="s">
        <v>607</v>
      </c>
      <c r="K243" s="56">
        <f t="shared" si="3"/>
        <v>1</v>
      </c>
      <c r="L243" s="57"/>
      <c r="M243" s="57"/>
      <c r="N243" s="57"/>
      <c r="O243" s="60">
        <v>1</v>
      </c>
      <c r="XEC243" s="6"/>
      <c r="XED243" s="6"/>
      <c r="XEE243" s="6"/>
      <c r="XEF243" s="6"/>
      <c r="XEG243" s="6"/>
      <c r="XEH243" s="6"/>
      <c r="XEI243" s="6"/>
      <c r="XEJ243" s="6"/>
      <c r="XEK243" s="6"/>
      <c r="XEL243" s="6"/>
      <c r="XEM243" s="6"/>
      <c r="XEN243" s="6"/>
      <c r="XEO243" s="6"/>
      <c r="XEP243" s="6"/>
      <c r="XEQ243" s="6"/>
      <c r="XER243" s="6"/>
      <c r="XES243" s="6"/>
      <c r="XET243" s="6"/>
      <c r="XEU243" s="6"/>
      <c r="XEV243" s="6"/>
      <c r="XEW243" s="6"/>
      <c r="XEX243" s="6"/>
      <c r="XEY243" s="6"/>
      <c r="XEZ243" s="6"/>
      <c r="XFA243" s="6"/>
      <c r="XFB243" s="6"/>
      <c r="XFC243" s="6"/>
      <c r="XFD243" s="6"/>
    </row>
    <row r="244" s="4" customFormat="1" ht="34" customHeight="1" spans="1:15 16357:16384">
      <c r="A244" s="25"/>
      <c r="B244" s="26"/>
      <c r="C244" s="17" t="s">
        <v>638</v>
      </c>
      <c r="D244" s="68" t="s">
        <v>601</v>
      </c>
      <c r="E244" s="68" t="s">
        <v>602</v>
      </c>
      <c r="F244" s="17" t="s">
        <v>84</v>
      </c>
      <c r="G244" s="17" t="s">
        <v>84</v>
      </c>
      <c r="H244" s="33" t="s">
        <v>616</v>
      </c>
      <c r="I244" s="55" t="s">
        <v>606</v>
      </c>
      <c r="J244" s="33" t="s">
        <v>607</v>
      </c>
      <c r="K244" s="56">
        <f t="shared" si="3"/>
        <v>7</v>
      </c>
      <c r="L244" s="57"/>
      <c r="M244" s="57"/>
      <c r="N244" s="57"/>
      <c r="O244" s="60">
        <v>7</v>
      </c>
      <c r="XEC244" s="6"/>
      <c r="XED244" s="6"/>
      <c r="XEE244" s="6"/>
      <c r="XEF244" s="6"/>
      <c r="XEG244" s="6"/>
      <c r="XEH244" s="6"/>
      <c r="XEI244" s="6"/>
      <c r="XEJ244" s="6"/>
      <c r="XEK244" s="6"/>
      <c r="XEL244" s="6"/>
      <c r="XEM244" s="6"/>
      <c r="XEN244" s="6"/>
      <c r="XEO244" s="6"/>
      <c r="XEP244" s="6"/>
      <c r="XEQ244" s="6"/>
      <c r="XER244" s="6"/>
      <c r="XES244" s="6"/>
      <c r="XET244" s="6"/>
      <c r="XEU244" s="6"/>
      <c r="XEV244" s="6"/>
      <c r="XEW244" s="6"/>
      <c r="XEX244" s="6"/>
      <c r="XEY244" s="6"/>
      <c r="XEZ244" s="6"/>
      <c r="XFA244" s="6"/>
      <c r="XFB244" s="6"/>
      <c r="XFC244" s="6"/>
      <c r="XFD244" s="6"/>
    </row>
    <row r="245" s="4" customFormat="1" ht="34" customHeight="1" spans="1:15 16357:16384">
      <c r="A245" s="25"/>
      <c r="B245" s="26"/>
      <c r="C245" s="17" t="s">
        <v>639</v>
      </c>
      <c r="D245" s="68" t="s">
        <v>601</v>
      </c>
      <c r="E245" s="68" t="s">
        <v>602</v>
      </c>
      <c r="F245" s="17" t="s">
        <v>640</v>
      </c>
      <c r="G245" s="17" t="s">
        <v>640</v>
      </c>
      <c r="H245" s="33" t="s">
        <v>616</v>
      </c>
      <c r="I245" s="55" t="s">
        <v>606</v>
      </c>
      <c r="J245" s="33" t="s">
        <v>607</v>
      </c>
      <c r="K245" s="56">
        <f t="shared" si="3"/>
        <v>1</v>
      </c>
      <c r="L245" s="57"/>
      <c r="M245" s="57"/>
      <c r="N245" s="57"/>
      <c r="O245" s="60">
        <v>1</v>
      </c>
      <c r="XEC245" s="6"/>
      <c r="XED245" s="6"/>
      <c r="XEE245" s="6"/>
      <c r="XEF245" s="6"/>
      <c r="XEG245" s="6"/>
      <c r="XEH245" s="6"/>
      <c r="XEI245" s="6"/>
      <c r="XEJ245" s="6"/>
      <c r="XEK245" s="6"/>
      <c r="XEL245" s="6"/>
      <c r="XEM245" s="6"/>
      <c r="XEN245" s="6"/>
      <c r="XEO245" s="6"/>
      <c r="XEP245" s="6"/>
      <c r="XEQ245" s="6"/>
      <c r="XER245" s="6"/>
      <c r="XES245" s="6"/>
      <c r="XET245" s="6"/>
      <c r="XEU245" s="6"/>
      <c r="XEV245" s="6"/>
      <c r="XEW245" s="6"/>
      <c r="XEX245" s="6"/>
      <c r="XEY245" s="6"/>
      <c r="XEZ245" s="6"/>
      <c r="XFA245" s="6"/>
      <c r="XFB245" s="6"/>
      <c r="XFC245" s="6"/>
      <c r="XFD245" s="6"/>
    </row>
    <row r="246" s="4" customFormat="1" ht="34" customHeight="1" spans="1:15 16357:16384">
      <c r="A246" s="25"/>
      <c r="B246" s="26"/>
      <c r="C246" s="17" t="s">
        <v>641</v>
      </c>
      <c r="D246" s="68" t="s">
        <v>601</v>
      </c>
      <c r="E246" s="68" t="s">
        <v>602</v>
      </c>
      <c r="F246" s="17" t="s">
        <v>133</v>
      </c>
      <c r="G246" s="17" t="s">
        <v>133</v>
      </c>
      <c r="H246" s="33" t="s">
        <v>616</v>
      </c>
      <c r="I246" s="55" t="s">
        <v>606</v>
      </c>
      <c r="J246" s="33" t="s">
        <v>607</v>
      </c>
      <c r="K246" s="56">
        <f t="shared" si="3"/>
        <v>1</v>
      </c>
      <c r="L246" s="57"/>
      <c r="M246" s="57"/>
      <c r="N246" s="57"/>
      <c r="O246" s="60">
        <v>1</v>
      </c>
      <c r="XEC246" s="6"/>
      <c r="XED246" s="6"/>
      <c r="XEE246" s="6"/>
      <c r="XEF246" s="6"/>
      <c r="XEG246" s="6"/>
      <c r="XEH246" s="6"/>
      <c r="XEI246" s="6"/>
      <c r="XEJ246" s="6"/>
      <c r="XEK246" s="6"/>
      <c r="XEL246" s="6"/>
      <c r="XEM246" s="6"/>
      <c r="XEN246" s="6"/>
      <c r="XEO246" s="6"/>
      <c r="XEP246" s="6"/>
      <c r="XEQ246" s="6"/>
      <c r="XER246" s="6"/>
      <c r="XES246" s="6"/>
      <c r="XET246" s="6"/>
      <c r="XEU246" s="6"/>
      <c r="XEV246" s="6"/>
      <c r="XEW246" s="6"/>
      <c r="XEX246" s="6"/>
      <c r="XEY246" s="6"/>
      <c r="XEZ246" s="6"/>
      <c r="XFA246" s="6"/>
      <c r="XFB246" s="6"/>
      <c r="XFC246" s="6"/>
      <c r="XFD246" s="6"/>
    </row>
    <row r="247" s="4" customFormat="1" ht="34" customHeight="1" spans="1:15 16357:16384">
      <c r="A247" s="24"/>
      <c r="B247" s="27"/>
      <c r="C247" s="17" t="s">
        <v>642</v>
      </c>
      <c r="D247" s="68" t="s">
        <v>601</v>
      </c>
      <c r="E247" s="68" t="s">
        <v>602</v>
      </c>
      <c r="F247" s="17" t="s">
        <v>272</v>
      </c>
      <c r="G247" s="17" t="s">
        <v>272</v>
      </c>
      <c r="H247" s="17" t="s">
        <v>616</v>
      </c>
      <c r="I247" s="55" t="s">
        <v>606</v>
      </c>
      <c r="J247" s="17" t="s">
        <v>607</v>
      </c>
      <c r="K247" s="56">
        <f t="shared" si="3"/>
        <v>1</v>
      </c>
      <c r="L247" s="57"/>
      <c r="M247" s="57"/>
      <c r="N247" s="57"/>
      <c r="O247" s="60">
        <v>1</v>
      </c>
      <c r="XEC247" s="6"/>
      <c r="XED247" s="6"/>
      <c r="XEE247" s="6"/>
      <c r="XEF247" s="6"/>
      <c r="XEG247" s="6"/>
      <c r="XEH247" s="6"/>
      <c r="XEI247" s="6"/>
      <c r="XEJ247" s="6"/>
      <c r="XEK247" s="6"/>
      <c r="XEL247" s="6"/>
      <c r="XEM247" s="6"/>
      <c r="XEN247" s="6"/>
      <c r="XEO247" s="6"/>
      <c r="XEP247" s="6"/>
      <c r="XEQ247" s="6"/>
      <c r="XER247" s="6"/>
      <c r="XES247" s="6"/>
      <c r="XET247" s="6"/>
      <c r="XEU247" s="6"/>
      <c r="XEV247" s="6"/>
      <c r="XEW247" s="6"/>
      <c r="XEX247" s="6"/>
      <c r="XEY247" s="6"/>
      <c r="XEZ247" s="6"/>
      <c r="XFA247" s="6"/>
      <c r="XFB247" s="6"/>
      <c r="XFC247" s="6"/>
      <c r="XFD247" s="6"/>
    </row>
    <row r="248" s="4" customFormat="1" ht="34" customHeight="1" spans="1:15 16357:16384">
      <c r="A248" s="69">
        <f>MAX($A$4:A247)+1</f>
        <v>184</v>
      </c>
      <c r="B248" s="73" t="s">
        <v>643</v>
      </c>
      <c r="C248" s="74" t="s">
        <v>644</v>
      </c>
      <c r="D248" s="68" t="s">
        <v>64</v>
      </c>
      <c r="E248" s="68" t="s">
        <v>74</v>
      </c>
      <c r="F248" s="49" t="s">
        <v>75</v>
      </c>
      <c r="G248" s="49" t="s">
        <v>67</v>
      </c>
      <c r="H248" s="17" t="s">
        <v>645</v>
      </c>
      <c r="I248" s="55" t="s">
        <v>32</v>
      </c>
      <c r="J248" s="68" t="s">
        <v>646</v>
      </c>
      <c r="K248" s="56">
        <f t="shared" si="3"/>
        <v>873.46</v>
      </c>
      <c r="L248" s="57"/>
      <c r="M248" s="57">
        <v>873.46</v>
      </c>
      <c r="N248" s="57"/>
      <c r="O248" s="57"/>
      <c r="XEC248" s="6"/>
      <c r="XED248" s="6"/>
      <c r="XEE248" s="6"/>
      <c r="XEF248" s="6"/>
      <c r="XEG248" s="6"/>
      <c r="XEH248" s="6"/>
      <c r="XEI248" s="6"/>
      <c r="XEJ248" s="6"/>
      <c r="XEK248" s="6"/>
      <c r="XEL248" s="6"/>
      <c r="XEM248" s="6"/>
      <c r="XEN248" s="6"/>
      <c r="XEO248" s="6"/>
      <c r="XEP248" s="6"/>
      <c r="XEQ248" s="6"/>
      <c r="XER248" s="6"/>
      <c r="XES248" s="6"/>
      <c r="XET248" s="6"/>
      <c r="XEU248" s="6"/>
      <c r="XEV248" s="6"/>
      <c r="XEW248" s="6"/>
      <c r="XEX248" s="6"/>
      <c r="XEY248" s="6"/>
      <c r="XEZ248" s="6"/>
      <c r="XFA248" s="6"/>
      <c r="XFB248" s="6"/>
      <c r="XFC248" s="6"/>
      <c r="XFD248" s="6"/>
    </row>
    <row r="249" s="4" customFormat="1" ht="34" customHeight="1" spans="1:15 16357:16384">
      <c r="A249" s="69">
        <f>MAX($A$4:A248)+1</f>
        <v>185</v>
      </c>
      <c r="B249" s="73" t="s">
        <v>643</v>
      </c>
      <c r="C249" s="74" t="s">
        <v>647</v>
      </c>
      <c r="D249" s="68" t="s">
        <v>64</v>
      </c>
      <c r="E249" s="68" t="s">
        <v>74</v>
      </c>
      <c r="F249" s="49" t="s">
        <v>75</v>
      </c>
      <c r="G249" s="49" t="s">
        <v>67</v>
      </c>
      <c r="H249" s="17" t="s">
        <v>645</v>
      </c>
      <c r="I249" s="55" t="s">
        <v>167</v>
      </c>
      <c r="J249" s="68" t="s">
        <v>198</v>
      </c>
      <c r="K249" s="56">
        <f t="shared" si="3"/>
        <v>60.27</v>
      </c>
      <c r="L249" s="57"/>
      <c r="M249" s="57"/>
      <c r="N249" s="57">
        <v>60.27</v>
      </c>
      <c r="O249" s="57"/>
      <c r="XEC249" s="6"/>
      <c r="XED249" s="6"/>
      <c r="XEE249" s="6"/>
      <c r="XEF249" s="6"/>
      <c r="XEG249" s="6"/>
      <c r="XEH249" s="6"/>
      <c r="XEI249" s="6"/>
      <c r="XEJ249" s="6"/>
      <c r="XEK249" s="6"/>
      <c r="XEL249" s="6"/>
      <c r="XEM249" s="6"/>
      <c r="XEN249" s="6"/>
      <c r="XEO249" s="6"/>
      <c r="XEP249" s="6"/>
      <c r="XEQ249" s="6"/>
      <c r="XER249" s="6"/>
      <c r="XES249" s="6"/>
      <c r="XET249" s="6"/>
      <c r="XEU249" s="6"/>
      <c r="XEV249" s="6"/>
      <c r="XEW249" s="6"/>
      <c r="XEX249" s="6"/>
      <c r="XEY249" s="6"/>
      <c r="XEZ249" s="6"/>
      <c r="XFA249" s="6"/>
      <c r="XFB249" s="6"/>
      <c r="XFC249" s="6"/>
      <c r="XFD249" s="6"/>
    </row>
    <row r="250" s="4" customFormat="1" ht="34" customHeight="1" spans="1:15 16357:16384">
      <c r="A250" s="69">
        <f>MAX($A$4:A249)+1</f>
        <v>186</v>
      </c>
      <c r="B250" s="49" t="s">
        <v>643</v>
      </c>
      <c r="C250" s="17" t="s">
        <v>648</v>
      </c>
      <c r="D250" s="68" t="s">
        <v>19</v>
      </c>
      <c r="E250" s="68" t="s">
        <v>44</v>
      </c>
      <c r="F250" s="17" t="s">
        <v>80</v>
      </c>
      <c r="G250" s="49" t="s">
        <v>67</v>
      </c>
      <c r="H250" s="17" t="s">
        <v>81</v>
      </c>
      <c r="I250" s="55" t="s">
        <v>167</v>
      </c>
      <c r="J250" s="68" t="s">
        <v>610</v>
      </c>
      <c r="K250" s="56">
        <f t="shared" si="3"/>
        <v>0.87701</v>
      </c>
      <c r="L250" s="57"/>
      <c r="M250" s="57"/>
      <c r="N250" s="57">
        <v>0.87701</v>
      </c>
      <c r="O250" s="57"/>
      <c r="XEC250" s="6"/>
      <c r="XED250" s="6"/>
      <c r="XEE250" s="6"/>
      <c r="XEF250" s="6"/>
      <c r="XEG250" s="6"/>
      <c r="XEH250" s="6"/>
      <c r="XEI250" s="6"/>
      <c r="XEJ250" s="6"/>
      <c r="XEK250" s="6"/>
      <c r="XEL250" s="6"/>
      <c r="XEM250" s="6"/>
      <c r="XEN250" s="6"/>
      <c r="XEO250" s="6"/>
      <c r="XEP250" s="6"/>
      <c r="XEQ250" s="6"/>
      <c r="XER250" s="6"/>
      <c r="XES250" s="6"/>
      <c r="XET250" s="6"/>
      <c r="XEU250" s="6"/>
      <c r="XEV250" s="6"/>
      <c r="XEW250" s="6"/>
      <c r="XEX250" s="6"/>
      <c r="XEY250" s="6"/>
      <c r="XEZ250" s="6"/>
      <c r="XFA250" s="6"/>
      <c r="XFB250" s="6"/>
      <c r="XFC250" s="6"/>
      <c r="XFD250" s="6"/>
    </row>
    <row r="251" s="4" customFormat="1" ht="34" customHeight="1" spans="1:15 16357:16384">
      <c r="A251" s="69">
        <f>MAX($A$4:A250)+1</f>
        <v>187</v>
      </c>
      <c r="B251" s="75" t="s">
        <v>643</v>
      </c>
      <c r="C251" s="17" t="s">
        <v>649</v>
      </c>
      <c r="D251" s="68" t="s">
        <v>64</v>
      </c>
      <c r="E251" s="68" t="s">
        <v>71</v>
      </c>
      <c r="F251" s="17" t="s">
        <v>66</v>
      </c>
      <c r="G251" s="49" t="s">
        <v>67</v>
      </c>
      <c r="H251" s="17" t="s">
        <v>105</v>
      </c>
      <c r="I251" s="55" t="s">
        <v>32</v>
      </c>
      <c r="J251" s="68" t="s">
        <v>25</v>
      </c>
      <c r="K251" s="56">
        <f t="shared" si="3"/>
        <v>11.518002</v>
      </c>
      <c r="L251" s="57"/>
      <c r="M251" s="57">
        <v>11.518002</v>
      </c>
      <c r="N251" s="57"/>
      <c r="O251" s="57"/>
      <c r="XEC251" s="6"/>
      <c r="XED251" s="6"/>
      <c r="XEE251" s="6"/>
      <c r="XEF251" s="6"/>
      <c r="XEG251" s="6"/>
      <c r="XEH251" s="6"/>
      <c r="XEI251" s="6"/>
      <c r="XEJ251" s="6"/>
      <c r="XEK251" s="6"/>
      <c r="XEL251" s="6"/>
      <c r="XEM251" s="6"/>
      <c r="XEN251" s="6"/>
      <c r="XEO251" s="6"/>
      <c r="XEP251" s="6"/>
      <c r="XEQ251" s="6"/>
      <c r="XER251" s="6"/>
      <c r="XES251" s="6"/>
      <c r="XET251" s="6"/>
      <c r="XEU251" s="6"/>
      <c r="XEV251" s="6"/>
      <c r="XEW251" s="6"/>
      <c r="XEX251" s="6"/>
      <c r="XEY251" s="6"/>
      <c r="XEZ251" s="6"/>
      <c r="XFA251" s="6"/>
      <c r="XFB251" s="6"/>
      <c r="XFC251" s="6"/>
      <c r="XFD251" s="6"/>
    </row>
    <row r="252" s="4" customFormat="1" ht="34" customHeight="1" spans="1:15 16357:16384">
      <c r="A252" s="76"/>
      <c r="B252" s="62"/>
      <c r="C252" s="17" t="s">
        <v>650</v>
      </c>
      <c r="D252" s="68" t="s">
        <v>64</v>
      </c>
      <c r="E252" s="68" t="s">
        <v>71</v>
      </c>
      <c r="F252" s="17" t="s">
        <v>66</v>
      </c>
      <c r="G252" s="49" t="s">
        <v>67</v>
      </c>
      <c r="H252" s="17" t="s">
        <v>105</v>
      </c>
      <c r="I252" s="55" t="s">
        <v>32</v>
      </c>
      <c r="J252" s="68" t="s">
        <v>651</v>
      </c>
      <c r="K252" s="56">
        <f t="shared" si="3"/>
        <v>63.739784</v>
      </c>
      <c r="L252" s="57"/>
      <c r="M252" s="57">
        <v>63.739784</v>
      </c>
      <c r="N252" s="57"/>
      <c r="O252" s="57"/>
      <c r="XEC252" s="6"/>
      <c r="XED252" s="6"/>
      <c r="XEE252" s="6"/>
      <c r="XEF252" s="6"/>
      <c r="XEG252" s="6"/>
      <c r="XEH252" s="6"/>
      <c r="XEI252" s="6"/>
      <c r="XEJ252" s="6"/>
      <c r="XEK252" s="6"/>
      <c r="XEL252" s="6"/>
      <c r="XEM252" s="6"/>
      <c r="XEN252" s="6"/>
      <c r="XEO252" s="6"/>
      <c r="XEP252" s="6"/>
      <c r="XEQ252" s="6"/>
      <c r="XER252" s="6"/>
      <c r="XES252" s="6"/>
      <c r="XET252" s="6"/>
      <c r="XEU252" s="6"/>
      <c r="XEV252" s="6"/>
      <c r="XEW252" s="6"/>
      <c r="XEX252" s="6"/>
      <c r="XEY252" s="6"/>
      <c r="XEZ252" s="6"/>
      <c r="XFA252" s="6"/>
      <c r="XFB252" s="6"/>
      <c r="XFC252" s="6"/>
      <c r="XFD252" s="6"/>
    </row>
    <row r="253" s="4" customFormat="1" ht="34" customHeight="1" spans="1:15 16357:16384">
      <c r="A253" s="76"/>
      <c r="B253" s="62"/>
      <c r="C253" s="17" t="s">
        <v>652</v>
      </c>
      <c r="D253" s="68" t="s">
        <v>64</v>
      </c>
      <c r="E253" s="68" t="s">
        <v>71</v>
      </c>
      <c r="F253" s="17" t="s">
        <v>66</v>
      </c>
      <c r="G253" s="49" t="s">
        <v>67</v>
      </c>
      <c r="H253" s="17" t="s">
        <v>105</v>
      </c>
      <c r="I253" s="55" t="s">
        <v>167</v>
      </c>
      <c r="J253" s="68" t="s">
        <v>168</v>
      </c>
      <c r="K253" s="56">
        <f t="shared" si="3"/>
        <v>53.149406</v>
      </c>
      <c r="L253" s="57"/>
      <c r="M253" s="57"/>
      <c r="N253" s="57">
        <v>53.149406</v>
      </c>
      <c r="O253" s="57"/>
      <c r="XEC253" s="6"/>
      <c r="XED253" s="6"/>
      <c r="XEE253" s="6"/>
      <c r="XEF253" s="6"/>
      <c r="XEG253" s="6"/>
      <c r="XEH253" s="6"/>
      <c r="XEI253" s="6"/>
      <c r="XEJ253" s="6"/>
      <c r="XEK253" s="6"/>
      <c r="XEL253" s="6"/>
      <c r="XEM253" s="6"/>
      <c r="XEN253" s="6"/>
      <c r="XEO253" s="6"/>
      <c r="XEP253" s="6"/>
      <c r="XEQ253" s="6"/>
      <c r="XER253" s="6"/>
      <c r="XES253" s="6"/>
      <c r="XET253" s="6"/>
      <c r="XEU253" s="6"/>
      <c r="XEV253" s="6"/>
      <c r="XEW253" s="6"/>
      <c r="XEX253" s="6"/>
      <c r="XEY253" s="6"/>
      <c r="XEZ253" s="6"/>
      <c r="XFA253" s="6"/>
      <c r="XFB253" s="6"/>
      <c r="XFC253" s="6"/>
      <c r="XFD253" s="6"/>
    </row>
    <row r="254" s="4" customFormat="1" ht="34" customHeight="1" spans="1:15 16357:16384">
      <c r="A254" s="76"/>
      <c r="B254" s="62"/>
      <c r="C254" s="17" t="s">
        <v>653</v>
      </c>
      <c r="D254" s="68" t="s">
        <v>64</v>
      </c>
      <c r="E254" s="68" t="s">
        <v>71</v>
      </c>
      <c r="F254" s="17" t="s">
        <v>66</v>
      </c>
      <c r="G254" s="49" t="s">
        <v>67</v>
      </c>
      <c r="H254" s="17" t="s">
        <v>105</v>
      </c>
      <c r="I254" s="55" t="s">
        <v>167</v>
      </c>
      <c r="J254" s="68" t="s">
        <v>198</v>
      </c>
      <c r="K254" s="56">
        <f t="shared" si="3"/>
        <v>79.814482</v>
      </c>
      <c r="L254" s="57"/>
      <c r="M254" s="57"/>
      <c r="N254" s="57">
        <v>79.814482</v>
      </c>
      <c r="O254" s="57"/>
      <c r="XEC254" s="6"/>
      <c r="XED254" s="6"/>
      <c r="XEE254" s="6"/>
      <c r="XEF254" s="6"/>
      <c r="XEG254" s="6"/>
      <c r="XEH254" s="6"/>
      <c r="XEI254" s="6"/>
      <c r="XEJ254" s="6"/>
      <c r="XEK254" s="6"/>
      <c r="XEL254" s="6"/>
      <c r="XEM254" s="6"/>
      <c r="XEN254" s="6"/>
      <c r="XEO254" s="6"/>
      <c r="XEP254" s="6"/>
      <c r="XEQ254" s="6"/>
      <c r="XER254" s="6"/>
      <c r="XES254" s="6"/>
      <c r="XET254" s="6"/>
      <c r="XEU254" s="6"/>
      <c r="XEV254" s="6"/>
      <c r="XEW254" s="6"/>
      <c r="XEX254" s="6"/>
      <c r="XEY254" s="6"/>
      <c r="XEZ254" s="6"/>
      <c r="XFA254" s="6"/>
      <c r="XFB254" s="6"/>
      <c r="XFC254" s="6"/>
      <c r="XFD254" s="6"/>
    </row>
    <row r="255" s="4" customFormat="1" ht="34" customHeight="1" spans="1:15 16357:16384">
      <c r="A255" s="72"/>
      <c r="B255" s="51"/>
      <c r="C255" s="17" t="s">
        <v>654</v>
      </c>
      <c r="D255" s="68" t="s">
        <v>64</v>
      </c>
      <c r="E255" s="68" t="s">
        <v>71</v>
      </c>
      <c r="F255" s="17" t="s">
        <v>66</v>
      </c>
      <c r="G255" s="49" t="s">
        <v>67</v>
      </c>
      <c r="H255" s="17" t="s">
        <v>105</v>
      </c>
      <c r="I255" s="55" t="s">
        <v>167</v>
      </c>
      <c r="J255" s="68" t="s">
        <v>610</v>
      </c>
      <c r="K255" s="56">
        <f t="shared" si="3"/>
        <v>201.578326</v>
      </c>
      <c r="L255" s="57"/>
      <c r="M255" s="57"/>
      <c r="N255" s="57">
        <v>201.578326</v>
      </c>
      <c r="O255" s="57"/>
      <c r="XEC255" s="6"/>
      <c r="XED255" s="6"/>
      <c r="XEE255" s="6"/>
      <c r="XEF255" s="6"/>
      <c r="XEG255" s="6"/>
      <c r="XEH255" s="6"/>
      <c r="XEI255" s="6"/>
      <c r="XEJ255" s="6"/>
      <c r="XEK255" s="6"/>
      <c r="XEL255" s="6"/>
      <c r="XEM255" s="6"/>
      <c r="XEN255" s="6"/>
      <c r="XEO255" s="6"/>
      <c r="XEP255" s="6"/>
      <c r="XEQ255" s="6"/>
      <c r="XER255" s="6"/>
      <c r="XES255" s="6"/>
      <c r="XET255" s="6"/>
      <c r="XEU255" s="6"/>
      <c r="XEV255" s="6"/>
      <c r="XEW255" s="6"/>
      <c r="XEX255" s="6"/>
      <c r="XEY255" s="6"/>
      <c r="XEZ255" s="6"/>
      <c r="XFA255" s="6"/>
      <c r="XFB255" s="6"/>
      <c r="XFC255" s="6"/>
      <c r="XFD255" s="6"/>
    </row>
    <row r="256" s="4" customFormat="1" ht="34" customHeight="1" spans="1:15 16357:16384">
      <c r="A256" s="69">
        <f>MAX($A$4:A255)+1</f>
        <v>188</v>
      </c>
      <c r="B256" s="75" t="s">
        <v>643</v>
      </c>
      <c r="C256" s="17" t="s">
        <v>655</v>
      </c>
      <c r="D256" s="68" t="s">
        <v>64</v>
      </c>
      <c r="E256" s="68" t="s">
        <v>65</v>
      </c>
      <c r="F256" s="17" t="s">
        <v>66</v>
      </c>
      <c r="G256" s="49" t="s">
        <v>67</v>
      </c>
      <c r="H256" s="17" t="s">
        <v>68</v>
      </c>
      <c r="I256" s="55" t="s">
        <v>32</v>
      </c>
      <c r="J256" s="68" t="s">
        <v>646</v>
      </c>
      <c r="K256" s="56">
        <f t="shared" si="3"/>
        <v>84.63</v>
      </c>
      <c r="L256" s="57"/>
      <c r="M256" s="57">
        <v>84.63</v>
      </c>
      <c r="N256" s="57"/>
      <c r="O256" s="57"/>
      <c r="XEC256" s="6"/>
      <c r="XED256" s="6"/>
      <c r="XEE256" s="6"/>
      <c r="XEF256" s="6"/>
      <c r="XEG256" s="6"/>
      <c r="XEH256" s="6"/>
      <c r="XEI256" s="6"/>
      <c r="XEJ256" s="6"/>
      <c r="XEK256" s="6"/>
      <c r="XEL256" s="6"/>
      <c r="XEM256" s="6"/>
      <c r="XEN256" s="6"/>
      <c r="XEO256" s="6"/>
      <c r="XEP256" s="6"/>
      <c r="XEQ256" s="6"/>
      <c r="XER256" s="6"/>
      <c r="XES256" s="6"/>
      <c r="XET256" s="6"/>
      <c r="XEU256" s="6"/>
      <c r="XEV256" s="6"/>
      <c r="XEW256" s="6"/>
      <c r="XEX256" s="6"/>
      <c r="XEY256" s="6"/>
      <c r="XEZ256" s="6"/>
      <c r="XFA256" s="6"/>
      <c r="XFB256" s="6"/>
      <c r="XFC256" s="6"/>
      <c r="XFD256" s="6"/>
    </row>
    <row r="257" s="4" customFormat="1" ht="34" customHeight="1" spans="1:15 16357:16384">
      <c r="A257" s="76"/>
      <c r="B257" s="62"/>
      <c r="C257" s="17" t="s">
        <v>656</v>
      </c>
      <c r="D257" s="68" t="s">
        <v>64</v>
      </c>
      <c r="E257" s="68" t="s">
        <v>65</v>
      </c>
      <c r="F257" s="17" t="s">
        <v>66</v>
      </c>
      <c r="G257" s="49" t="s">
        <v>67</v>
      </c>
      <c r="H257" s="17" t="s">
        <v>68</v>
      </c>
      <c r="I257" s="55" t="s">
        <v>167</v>
      </c>
      <c r="J257" s="68" t="s">
        <v>198</v>
      </c>
      <c r="K257" s="56">
        <f t="shared" si="3"/>
        <v>24.144881</v>
      </c>
      <c r="L257" s="57"/>
      <c r="M257" s="57"/>
      <c r="N257" s="57">
        <v>24.144881</v>
      </c>
      <c r="O257" s="57"/>
      <c r="XEC257" s="6"/>
      <c r="XED257" s="6"/>
      <c r="XEE257" s="6"/>
      <c r="XEF257" s="6"/>
      <c r="XEG257" s="6"/>
      <c r="XEH257" s="6"/>
      <c r="XEI257" s="6"/>
      <c r="XEJ257" s="6"/>
      <c r="XEK257" s="6"/>
      <c r="XEL257" s="6"/>
      <c r="XEM257" s="6"/>
      <c r="XEN257" s="6"/>
      <c r="XEO257" s="6"/>
      <c r="XEP257" s="6"/>
      <c r="XEQ257" s="6"/>
      <c r="XER257" s="6"/>
      <c r="XES257" s="6"/>
      <c r="XET257" s="6"/>
      <c r="XEU257" s="6"/>
      <c r="XEV257" s="6"/>
      <c r="XEW257" s="6"/>
      <c r="XEX257" s="6"/>
      <c r="XEY257" s="6"/>
      <c r="XEZ257" s="6"/>
      <c r="XFA257" s="6"/>
      <c r="XFB257" s="6"/>
      <c r="XFC257" s="6"/>
      <c r="XFD257" s="6"/>
    </row>
    <row r="258" s="4" customFormat="1" ht="34" customHeight="1" spans="1:15 16357:16384">
      <c r="A258" s="72"/>
      <c r="B258" s="51"/>
      <c r="C258" s="17" t="s">
        <v>657</v>
      </c>
      <c r="D258" s="68" t="s">
        <v>64</v>
      </c>
      <c r="E258" s="68" t="s">
        <v>65</v>
      </c>
      <c r="F258" s="17" t="s">
        <v>66</v>
      </c>
      <c r="G258" s="49" t="s">
        <v>67</v>
      </c>
      <c r="H258" s="17" t="s">
        <v>68</v>
      </c>
      <c r="I258" s="55" t="s">
        <v>167</v>
      </c>
      <c r="J258" s="68" t="s">
        <v>610</v>
      </c>
      <c r="K258" s="56">
        <f t="shared" si="3"/>
        <v>120.075119</v>
      </c>
      <c r="L258" s="57"/>
      <c r="M258" s="57"/>
      <c r="N258" s="57">
        <v>120.075119</v>
      </c>
      <c r="O258" s="57"/>
      <c r="XEC258" s="6"/>
      <c r="XED258" s="6"/>
      <c r="XEE258" s="6"/>
      <c r="XEF258" s="6"/>
      <c r="XEG258" s="6"/>
      <c r="XEH258" s="6"/>
      <c r="XEI258" s="6"/>
      <c r="XEJ258" s="6"/>
      <c r="XEK258" s="6"/>
      <c r="XEL258" s="6"/>
      <c r="XEM258" s="6"/>
      <c r="XEN258" s="6"/>
      <c r="XEO258" s="6"/>
      <c r="XEP258" s="6"/>
      <c r="XEQ258" s="6"/>
      <c r="XER258" s="6"/>
      <c r="XES258" s="6"/>
      <c r="XET258" s="6"/>
      <c r="XEU258" s="6"/>
      <c r="XEV258" s="6"/>
      <c r="XEW258" s="6"/>
      <c r="XEX258" s="6"/>
      <c r="XEY258" s="6"/>
      <c r="XEZ258" s="6"/>
      <c r="XFA258" s="6"/>
      <c r="XFB258" s="6"/>
      <c r="XFC258" s="6"/>
      <c r="XFD258" s="6"/>
    </row>
    <row r="259" s="4" customFormat="1" ht="34" customHeight="1" spans="1:15 16357:16384">
      <c r="A259" s="69">
        <f>MAX($A$4:A258)+1</f>
        <v>189</v>
      </c>
      <c r="B259" s="75" t="s">
        <v>643</v>
      </c>
      <c r="C259" s="17" t="s">
        <v>658</v>
      </c>
      <c r="D259" s="68" t="s">
        <v>64</v>
      </c>
      <c r="E259" s="68" t="s">
        <v>65</v>
      </c>
      <c r="F259" s="17" t="s">
        <v>66</v>
      </c>
      <c r="G259" s="49" t="s">
        <v>67</v>
      </c>
      <c r="H259" s="17" t="s">
        <v>68</v>
      </c>
      <c r="I259" s="55" t="s">
        <v>32</v>
      </c>
      <c r="J259" s="68" t="s">
        <v>646</v>
      </c>
      <c r="K259" s="56">
        <f t="shared" si="3"/>
        <v>274.91</v>
      </c>
      <c r="L259" s="57"/>
      <c r="M259" s="57">
        <v>274.91</v>
      </c>
      <c r="N259" s="57"/>
      <c r="O259" s="57"/>
      <c r="XEC259" s="6"/>
      <c r="XED259" s="6"/>
      <c r="XEE259" s="6"/>
      <c r="XEF259" s="6"/>
      <c r="XEG259" s="6"/>
      <c r="XEH259" s="6"/>
      <c r="XEI259" s="6"/>
      <c r="XEJ259" s="6"/>
      <c r="XEK259" s="6"/>
      <c r="XEL259" s="6"/>
      <c r="XEM259" s="6"/>
      <c r="XEN259" s="6"/>
      <c r="XEO259" s="6"/>
      <c r="XEP259" s="6"/>
      <c r="XEQ259" s="6"/>
      <c r="XER259" s="6"/>
      <c r="XES259" s="6"/>
      <c r="XET259" s="6"/>
      <c r="XEU259" s="6"/>
      <c r="XEV259" s="6"/>
      <c r="XEW259" s="6"/>
      <c r="XEX259" s="6"/>
      <c r="XEY259" s="6"/>
      <c r="XEZ259" s="6"/>
      <c r="XFA259" s="6"/>
      <c r="XFB259" s="6"/>
      <c r="XFC259" s="6"/>
      <c r="XFD259" s="6"/>
    </row>
    <row r="260" s="4" customFormat="1" ht="34" customHeight="1" spans="1:15 16357:16384">
      <c r="A260" s="72"/>
      <c r="B260" s="51"/>
      <c r="C260" s="17" t="s">
        <v>659</v>
      </c>
      <c r="D260" s="68" t="s">
        <v>64</v>
      </c>
      <c r="E260" s="68" t="s">
        <v>65</v>
      </c>
      <c r="F260" s="17" t="s">
        <v>66</v>
      </c>
      <c r="G260" s="49" t="s">
        <v>67</v>
      </c>
      <c r="H260" s="17" t="s">
        <v>68</v>
      </c>
      <c r="I260" s="55" t="s">
        <v>167</v>
      </c>
      <c r="J260" s="68" t="s">
        <v>610</v>
      </c>
      <c r="K260" s="56">
        <f t="shared" si="3"/>
        <v>175.9</v>
      </c>
      <c r="L260" s="57"/>
      <c r="M260" s="57"/>
      <c r="N260" s="57">
        <v>175.9</v>
      </c>
      <c r="O260" s="57"/>
      <c r="XEC260" s="6"/>
      <c r="XED260" s="6"/>
      <c r="XEE260" s="6"/>
      <c r="XEF260" s="6"/>
      <c r="XEG260" s="6"/>
      <c r="XEH260" s="6"/>
      <c r="XEI260" s="6"/>
      <c r="XEJ260" s="6"/>
      <c r="XEK260" s="6"/>
      <c r="XEL260" s="6"/>
      <c r="XEM260" s="6"/>
      <c r="XEN260" s="6"/>
      <c r="XEO260" s="6"/>
      <c r="XEP260" s="6"/>
      <c r="XEQ260" s="6"/>
      <c r="XER260" s="6"/>
      <c r="XES260" s="6"/>
      <c r="XET260" s="6"/>
      <c r="XEU260" s="6"/>
      <c r="XEV260" s="6"/>
      <c r="XEW260" s="6"/>
      <c r="XEX260" s="6"/>
      <c r="XEY260" s="6"/>
      <c r="XEZ260" s="6"/>
      <c r="XFA260" s="6"/>
      <c r="XFB260" s="6"/>
      <c r="XFC260" s="6"/>
      <c r="XFD260" s="6"/>
    </row>
    <row r="261" s="4" customFormat="1" ht="34" customHeight="1" spans="1:15 16357:16384">
      <c r="A261" s="48">
        <f>MAX($A$4:A260)+1</f>
        <v>190</v>
      </c>
      <c r="B261" s="49" t="s">
        <v>643</v>
      </c>
      <c r="C261" s="17" t="s">
        <v>660</v>
      </c>
      <c r="D261" s="68" t="s">
        <v>64</v>
      </c>
      <c r="E261" s="68" t="s">
        <v>65</v>
      </c>
      <c r="F261" s="49" t="s">
        <v>110</v>
      </c>
      <c r="G261" s="49" t="s">
        <v>67</v>
      </c>
      <c r="H261" s="17" t="s">
        <v>68</v>
      </c>
      <c r="I261" s="55" t="s">
        <v>167</v>
      </c>
      <c r="J261" s="68" t="s">
        <v>610</v>
      </c>
      <c r="K261" s="56">
        <f t="shared" ref="K261:K298" si="4">L261+M261+N261+O261</f>
        <v>29.16</v>
      </c>
      <c r="L261" s="57"/>
      <c r="M261" s="57"/>
      <c r="N261" s="57">
        <v>29.16</v>
      </c>
      <c r="O261" s="57"/>
      <c r="XEC261" s="6"/>
      <c r="XED261" s="6"/>
      <c r="XEE261" s="6"/>
      <c r="XEF261" s="6"/>
      <c r="XEG261" s="6"/>
      <c r="XEH261" s="6"/>
      <c r="XEI261" s="6"/>
      <c r="XEJ261" s="6"/>
      <c r="XEK261" s="6"/>
      <c r="XEL261" s="6"/>
      <c r="XEM261" s="6"/>
      <c r="XEN261" s="6"/>
      <c r="XEO261" s="6"/>
      <c r="XEP261" s="6"/>
      <c r="XEQ261" s="6"/>
      <c r="XER261" s="6"/>
      <c r="XES261" s="6"/>
      <c r="XET261" s="6"/>
      <c r="XEU261" s="6"/>
      <c r="XEV261" s="6"/>
      <c r="XEW261" s="6"/>
      <c r="XEX261" s="6"/>
      <c r="XEY261" s="6"/>
      <c r="XEZ261" s="6"/>
      <c r="XFA261" s="6"/>
      <c r="XFB261" s="6"/>
      <c r="XFC261" s="6"/>
      <c r="XFD261" s="6"/>
    </row>
    <row r="262" s="4" customFormat="1" ht="34" customHeight="1" spans="1:15 16357:16384">
      <c r="A262" s="48">
        <f>MAX($A$4:A261)+1</f>
        <v>191</v>
      </c>
      <c r="B262" s="49" t="s">
        <v>643</v>
      </c>
      <c r="C262" s="17" t="s">
        <v>661</v>
      </c>
      <c r="D262" s="68" t="s">
        <v>64</v>
      </c>
      <c r="E262" s="68" t="s">
        <v>65</v>
      </c>
      <c r="F262" s="49" t="s">
        <v>108</v>
      </c>
      <c r="G262" s="49" t="s">
        <v>67</v>
      </c>
      <c r="H262" s="17" t="s">
        <v>68</v>
      </c>
      <c r="I262" s="55" t="s">
        <v>167</v>
      </c>
      <c r="J262" s="68" t="s">
        <v>610</v>
      </c>
      <c r="K262" s="56">
        <f t="shared" si="4"/>
        <v>24.85</v>
      </c>
      <c r="L262" s="57"/>
      <c r="M262" s="57"/>
      <c r="N262" s="57">
        <v>24.85</v>
      </c>
      <c r="O262" s="57"/>
      <c r="XEC262" s="6"/>
      <c r="XED262" s="6"/>
      <c r="XEE262" s="6"/>
      <c r="XEF262" s="6"/>
      <c r="XEG262" s="6"/>
      <c r="XEH262" s="6"/>
      <c r="XEI262" s="6"/>
      <c r="XEJ262" s="6"/>
      <c r="XEK262" s="6"/>
      <c r="XEL262" s="6"/>
      <c r="XEM262" s="6"/>
      <c r="XEN262" s="6"/>
      <c r="XEO262" s="6"/>
      <c r="XEP262" s="6"/>
      <c r="XEQ262" s="6"/>
      <c r="XER262" s="6"/>
      <c r="XES262" s="6"/>
      <c r="XET262" s="6"/>
      <c r="XEU262" s="6"/>
      <c r="XEV262" s="6"/>
      <c r="XEW262" s="6"/>
      <c r="XEX262" s="6"/>
      <c r="XEY262" s="6"/>
      <c r="XEZ262" s="6"/>
      <c r="XFA262" s="6"/>
      <c r="XFB262" s="6"/>
      <c r="XFC262" s="6"/>
      <c r="XFD262" s="6"/>
    </row>
    <row r="263" s="4" customFormat="1" ht="34" customHeight="1" spans="1:15 16357:16384">
      <c r="A263" s="48">
        <f>MAX($A$4:A262)+1</f>
        <v>192</v>
      </c>
      <c r="B263" s="49" t="s">
        <v>643</v>
      </c>
      <c r="C263" s="17" t="s">
        <v>662</v>
      </c>
      <c r="D263" s="68" t="s">
        <v>64</v>
      </c>
      <c r="E263" s="68" t="s">
        <v>65</v>
      </c>
      <c r="F263" s="49" t="s">
        <v>75</v>
      </c>
      <c r="G263" s="49" t="s">
        <v>67</v>
      </c>
      <c r="H263" s="17" t="s">
        <v>68</v>
      </c>
      <c r="I263" s="55" t="s">
        <v>167</v>
      </c>
      <c r="J263" s="68" t="s">
        <v>610</v>
      </c>
      <c r="K263" s="56">
        <f t="shared" si="4"/>
        <v>42.52</v>
      </c>
      <c r="L263" s="57"/>
      <c r="M263" s="57"/>
      <c r="N263" s="57">
        <v>42.52</v>
      </c>
      <c r="O263" s="57"/>
      <c r="XEC263" s="6"/>
      <c r="XED263" s="6"/>
      <c r="XEE263" s="6"/>
      <c r="XEF263" s="6"/>
      <c r="XEG263" s="6"/>
      <c r="XEH263" s="6"/>
      <c r="XEI263" s="6"/>
      <c r="XEJ263" s="6"/>
      <c r="XEK263" s="6"/>
      <c r="XEL263" s="6"/>
      <c r="XEM263" s="6"/>
      <c r="XEN263" s="6"/>
      <c r="XEO263" s="6"/>
      <c r="XEP263" s="6"/>
      <c r="XEQ263" s="6"/>
      <c r="XER263" s="6"/>
      <c r="XES263" s="6"/>
      <c r="XET263" s="6"/>
      <c r="XEU263" s="6"/>
      <c r="XEV263" s="6"/>
      <c r="XEW263" s="6"/>
      <c r="XEX263" s="6"/>
      <c r="XEY263" s="6"/>
      <c r="XEZ263" s="6"/>
      <c r="XFA263" s="6"/>
      <c r="XFB263" s="6"/>
      <c r="XFC263" s="6"/>
      <c r="XFD263" s="6"/>
    </row>
    <row r="264" s="4" customFormat="1" ht="34" customHeight="1" spans="1:15 16357:16384">
      <c r="A264" s="69">
        <f>MAX($A$4:A263)+1</f>
        <v>193</v>
      </c>
      <c r="B264" s="75" t="s">
        <v>643</v>
      </c>
      <c r="C264" s="17" t="s">
        <v>663</v>
      </c>
      <c r="D264" s="68" t="s">
        <v>19</v>
      </c>
      <c r="E264" s="68" t="s">
        <v>39</v>
      </c>
      <c r="F264" s="49" t="s">
        <v>159</v>
      </c>
      <c r="G264" s="49" t="s">
        <v>664</v>
      </c>
      <c r="H264" s="68" t="s">
        <v>665</v>
      </c>
      <c r="I264" s="55" t="s">
        <v>24</v>
      </c>
      <c r="J264" s="68" t="s">
        <v>117</v>
      </c>
      <c r="K264" s="56">
        <f t="shared" si="4"/>
        <v>61.793</v>
      </c>
      <c r="L264" s="57">
        <v>61.793</v>
      </c>
      <c r="M264" s="57"/>
      <c r="N264" s="57"/>
      <c r="O264" s="57"/>
      <c r="XEC264" s="6"/>
      <c r="XED264" s="6"/>
      <c r="XEE264" s="6"/>
      <c r="XEF264" s="6"/>
      <c r="XEG264" s="6"/>
      <c r="XEH264" s="6"/>
      <c r="XEI264" s="6"/>
      <c r="XEJ264" s="6"/>
      <c r="XEK264" s="6"/>
      <c r="XEL264" s="6"/>
      <c r="XEM264" s="6"/>
      <c r="XEN264" s="6"/>
      <c r="XEO264" s="6"/>
      <c r="XEP264" s="6"/>
      <c r="XEQ264" s="6"/>
      <c r="XER264" s="6"/>
      <c r="XES264" s="6"/>
      <c r="XET264" s="6"/>
      <c r="XEU264" s="6"/>
      <c r="XEV264" s="6"/>
      <c r="XEW264" s="6"/>
      <c r="XEX264" s="6"/>
      <c r="XEY264" s="6"/>
      <c r="XEZ264" s="6"/>
      <c r="XFA264" s="6"/>
      <c r="XFB264" s="6"/>
      <c r="XFC264" s="6"/>
      <c r="XFD264" s="6"/>
    </row>
    <row r="265" s="4" customFormat="1" ht="34" customHeight="1" spans="1:15 16357:16384">
      <c r="A265" s="72"/>
      <c r="B265" s="51"/>
      <c r="C265" s="17" t="s">
        <v>666</v>
      </c>
      <c r="D265" s="68" t="s">
        <v>19</v>
      </c>
      <c r="E265" s="68" t="s">
        <v>39</v>
      </c>
      <c r="F265" s="49" t="s">
        <v>159</v>
      </c>
      <c r="G265" s="49" t="s">
        <v>664</v>
      </c>
      <c r="H265" s="68" t="s">
        <v>665</v>
      </c>
      <c r="I265" s="55" t="s">
        <v>167</v>
      </c>
      <c r="J265" s="68" t="s">
        <v>610</v>
      </c>
      <c r="K265" s="56">
        <f t="shared" si="4"/>
        <v>17.3384</v>
      </c>
      <c r="L265" s="57"/>
      <c r="M265" s="57"/>
      <c r="N265" s="57">
        <v>17.3384</v>
      </c>
      <c r="O265" s="57"/>
      <c r="XEC265" s="6"/>
      <c r="XED265" s="6"/>
      <c r="XEE265" s="6"/>
      <c r="XEF265" s="6"/>
      <c r="XEG265" s="6"/>
      <c r="XEH265" s="6"/>
      <c r="XEI265" s="6"/>
      <c r="XEJ265" s="6"/>
      <c r="XEK265" s="6"/>
      <c r="XEL265" s="6"/>
      <c r="XEM265" s="6"/>
      <c r="XEN265" s="6"/>
      <c r="XEO265" s="6"/>
      <c r="XEP265" s="6"/>
      <c r="XEQ265" s="6"/>
      <c r="XER265" s="6"/>
      <c r="XES265" s="6"/>
      <c r="XET265" s="6"/>
      <c r="XEU265" s="6"/>
      <c r="XEV265" s="6"/>
      <c r="XEW265" s="6"/>
      <c r="XEX265" s="6"/>
      <c r="XEY265" s="6"/>
      <c r="XEZ265" s="6"/>
      <c r="XFA265" s="6"/>
      <c r="XFB265" s="6"/>
      <c r="XFC265" s="6"/>
      <c r="XFD265" s="6"/>
    </row>
    <row r="266" s="4" customFormat="1" ht="34" customHeight="1" spans="1:15 16357:16384">
      <c r="A266" s="69">
        <f>MAX($A$4:A265)+1</f>
        <v>194</v>
      </c>
      <c r="B266" s="75" t="s">
        <v>643</v>
      </c>
      <c r="C266" s="17" t="s">
        <v>667</v>
      </c>
      <c r="D266" s="68" t="s">
        <v>19</v>
      </c>
      <c r="E266" s="68" t="s">
        <v>39</v>
      </c>
      <c r="F266" s="49" t="s">
        <v>159</v>
      </c>
      <c r="G266" s="49" t="s">
        <v>668</v>
      </c>
      <c r="H266" s="68" t="s">
        <v>669</v>
      </c>
      <c r="I266" s="55" t="s">
        <v>24</v>
      </c>
      <c r="J266" s="68" t="s">
        <v>670</v>
      </c>
      <c r="K266" s="56">
        <f t="shared" si="4"/>
        <v>139.785326</v>
      </c>
      <c r="L266" s="57">
        <v>139.785326</v>
      </c>
      <c r="M266" s="57"/>
      <c r="N266" s="57"/>
      <c r="O266" s="57"/>
      <c r="XEC266" s="6"/>
      <c r="XED266" s="6"/>
      <c r="XEE266" s="6"/>
      <c r="XEF266" s="6"/>
      <c r="XEG266" s="6"/>
      <c r="XEH266" s="6"/>
      <c r="XEI266" s="6"/>
      <c r="XEJ266" s="6"/>
      <c r="XEK266" s="6"/>
      <c r="XEL266" s="6"/>
      <c r="XEM266" s="6"/>
      <c r="XEN266" s="6"/>
      <c r="XEO266" s="6"/>
      <c r="XEP266" s="6"/>
      <c r="XEQ266" s="6"/>
      <c r="XER266" s="6"/>
      <c r="XES266" s="6"/>
      <c r="XET266" s="6"/>
      <c r="XEU266" s="6"/>
      <c r="XEV266" s="6"/>
      <c r="XEW266" s="6"/>
      <c r="XEX266" s="6"/>
      <c r="XEY266" s="6"/>
      <c r="XEZ266" s="6"/>
      <c r="XFA266" s="6"/>
      <c r="XFB266" s="6"/>
      <c r="XFC266" s="6"/>
      <c r="XFD266" s="6"/>
    </row>
    <row r="267" s="4" customFormat="1" ht="34" customHeight="1" spans="1:15 16357:16384">
      <c r="A267" s="72"/>
      <c r="B267" s="51"/>
      <c r="C267" s="17" t="s">
        <v>671</v>
      </c>
      <c r="D267" s="68" t="s">
        <v>19</v>
      </c>
      <c r="E267" s="68" t="s">
        <v>39</v>
      </c>
      <c r="F267" s="49" t="s">
        <v>159</v>
      </c>
      <c r="G267" s="49" t="s">
        <v>67</v>
      </c>
      <c r="H267" s="68" t="s">
        <v>669</v>
      </c>
      <c r="I267" s="55" t="s">
        <v>167</v>
      </c>
      <c r="J267" s="68" t="s">
        <v>610</v>
      </c>
      <c r="K267" s="56">
        <f t="shared" si="4"/>
        <v>55.035274</v>
      </c>
      <c r="L267" s="57"/>
      <c r="M267" s="57"/>
      <c r="N267" s="57">
        <v>55.035274</v>
      </c>
      <c r="O267" s="57"/>
      <c r="XEC267" s="6"/>
      <c r="XED267" s="6"/>
      <c r="XEE267" s="6"/>
      <c r="XEF267" s="6"/>
      <c r="XEG267" s="6"/>
      <c r="XEH267" s="6"/>
      <c r="XEI267" s="6"/>
      <c r="XEJ267" s="6"/>
      <c r="XEK267" s="6"/>
      <c r="XEL267" s="6"/>
      <c r="XEM267" s="6"/>
      <c r="XEN267" s="6"/>
      <c r="XEO267" s="6"/>
      <c r="XEP267" s="6"/>
      <c r="XEQ267" s="6"/>
      <c r="XER267" s="6"/>
      <c r="XES267" s="6"/>
      <c r="XET267" s="6"/>
      <c r="XEU267" s="6"/>
      <c r="XEV267" s="6"/>
      <c r="XEW267" s="6"/>
      <c r="XEX267" s="6"/>
      <c r="XEY267" s="6"/>
      <c r="XEZ267" s="6"/>
      <c r="XFA267" s="6"/>
      <c r="XFB267" s="6"/>
      <c r="XFC267" s="6"/>
      <c r="XFD267" s="6"/>
    </row>
    <row r="268" s="4" customFormat="1" ht="34" customHeight="1" spans="1:15 16357:16384">
      <c r="A268" s="48">
        <f>MAX($A$4:A267)+1</f>
        <v>195</v>
      </c>
      <c r="B268" s="49" t="s">
        <v>643</v>
      </c>
      <c r="C268" s="17" t="s">
        <v>672</v>
      </c>
      <c r="D268" s="68" t="s">
        <v>27</v>
      </c>
      <c r="E268" s="68" t="s">
        <v>34</v>
      </c>
      <c r="F268" s="68" t="s">
        <v>673</v>
      </c>
      <c r="G268" s="49" t="s">
        <v>674</v>
      </c>
      <c r="H268" s="68" t="s">
        <v>675</v>
      </c>
      <c r="I268" s="55" t="s">
        <v>167</v>
      </c>
      <c r="J268" s="68" t="s">
        <v>610</v>
      </c>
      <c r="K268" s="56">
        <f t="shared" si="4"/>
        <v>77.6866</v>
      </c>
      <c r="L268" s="57"/>
      <c r="M268" s="57"/>
      <c r="N268" s="57">
        <v>77.6866</v>
      </c>
      <c r="O268" s="57"/>
      <c r="XEC268" s="6"/>
      <c r="XED268" s="6"/>
      <c r="XEE268" s="6"/>
      <c r="XEF268" s="6"/>
      <c r="XEG268" s="6"/>
      <c r="XEH268" s="6"/>
      <c r="XEI268" s="6"/>
      <c r="XEJ268" s="6"/>
      <c r="XEK268" s="6"/>
      <c r="XEL268" s="6"/>
      <c r="XEM268" s="6"/>
      <c r="XEN268" s="6"/>
      <c r="XEO268" s="6"/>
      <c r="XEP268" s="6"/>
      <c r="XEQ268" s="6"/>
      <c r="XER268" s="6"/>
      <c r="XES268" s="6"/>
      <c r="XET268" s="6"/>
      <c r="XEU268" s="6"/>
      <c r="XEV268" s="6"/>
      <c r="XEW268" s="6"/>
      <c r="XEX268" s="6"/>
      <c r="XEY268" s="6"/>
      <c r="XEZ268" s="6"/>
      <c r="XFA268" s="6"/>
      <c r="XFB268" s="6"/>
      <c r="XFC268" s="6"/>
      <c r="XFD268" s="6"/>
    </row>
    <row r="269" s="4" customFormat="1" ht="34" customHeight="1" spans="1:15 16357:16384">
      <c r="A269" s="48">
        <f>MAX($A$4:A268)+1</f>
        <v>196</v>
      </c>
      <c r="B269" s="49" t="s">
        <v>643</v>
      </c>
      <c r="C269" s="17" t="s">
        <v>676</v>
      </c>
      <c r="D269" s="68" t="s">
        <v>27</v>
      </c>
      <c r="E269" s="68" t="s">
        <v>34</v>
      </c>
      <c r="F269" s="68" t="s">
        <v>673</v>
      </c>
      <c r="G269" s="49" t="s">
        <v>677</v>
      </c>
      <c r="H269" s="68" t="s">
        <v>678</v>
      </c>
      <c r="I269" s="55" t="s">
        <v>167</v>
      </c>
      <c r="J269" s="68" t="s">
        <v>610</v>
      </c>
      <c r="K269" s="56">
        <f t="shared" si="4"/>
        <v>94.1051</v>
      </c>
      <c r="L269" s="57"/>
      <c r="M269" s="57"/>
      <c r="N269" s="57">
        <v>94.1051</v>
      </c>
      <c r="O269" s="57"/>
      <c r="XEC269" s="6"/>
      <c r="XED269" s="6"/>
      <c r="XEE269" s="6"/>
      <c r="XEF269" s="6"/>
      <c r="XEG269" s="6"/>
      <c r="XEH269" s="6"/>
      <c r="XEI269" s="6"/>
      <c r="XEJ269" s="6"/>
      <c r="XEK269" s="6"/>
      <c r="XEL269" s="6"/>
      <c r="XEM269" s="6"/>
      <c r="XEN269" s="6"/>
      <c r="XEO269" s="6"/>
      <c r="XEP269" s="6"/>
      <c r="XEQ269" s="6"/>
      <c r="XER269" s="6"/>
      <c r="XES269" s="6"/>
      <c r="XET269" s="6"/>
      <c r="XEU269" s="6"/>
      <c r="XEV269" s="6"/>
      <c r="XEW269" s="6"/>
      <c r="XEX269" s="6"/>
      <c r="XEY269" s="6"/>
      <c r="XEZ269" s="6"/>
      <c r="XFA269" s="6"/>
      <c r="XFB269" s="6"/>
      <c r="XFC269" s="6"/>
      <c r="XFD269" s="6"/>
    </row>
    <row r="270" s="4" customFormat="1" ht="34" customHeight="1" spans="1:15 16357:16384">
      <c r="A270" s="48">
        <f>MAX($A$4:A269)+1</f>
        <v>197</v>
      </c>
      <c r="B270" s="49" t="s">
        <v>643</v>
      </c>
      <c r="C270" s="17" t="s">
        <v>679</v>
      </c>
      <c r="D270" s="68" t="s">
        <v>27</v>
      </c>
      <c r="E270" s="68" t="s">
        <v>34</v>
      </c>
      <c r="F270" s="68" t="s">
        <v>673</v>
      </c>
      <c r="G270" s="49" t="s">
        <v>680</v>
      </c>
      <c r="H270" s="68" t="s">
        <v>681</v>
      </c>
      <c r="I270" s="55" t="s">
        <v>167</v>
      </c>
      <c r="J270" s="68" t="s">
        <v>610</v>
      </c>
      <c r="K270" s="56">
        <f t="shared" si="4"/>
        <v>131.1866</v>
      </c>
      <c r="L270" s="57"/>
      <c r="M270" s="57"/>
      <c r="N270" s="57">
        <v>131.1866</v>
      </c>
      <c r="O270" s="57"/>
      <c r="XEC270" s="6"/>
      <c r="XED270" s="6"/>
      <c r="XEE270" s="6"/>
      <c r="XEF270" s="6"/>
      <c r="XEG270" s="6"/>
      <c r="XEH270" s="6"/>
      <c r="XEI270" s="6"/>
      <c r="XEJ270" s="6"/>
      <c r="XEK270" s="6"/>
      <c r="XEL270" s="6"/>
      <c r="XEM270" s="6"/>
      <c r="XEN270" s="6"/>
      <c r="XEO270" s="6"/>
      <c r="XEP270" s="6"/>
      <c r="XEQ270" s="6"/>
      <c r="XER270" s="6"/>
      <c r="XES270" s="6"/>
      <c r="XET270" s="6"/>
      <c r="XEU270" s="6"/>
      <c r="XEV270" s="6"/>
      <c r="XEW270" s="6"/>
      <c r="XEX270" s="6"/>
      <c r="XEY270" s="6"/>
      <c r="XEZ270" s="6"/>
      <c r="XFA270" s="6"/>
      <c r="XFB270" s="6"/>
      <c r="XFC270" s="6"/>
      <c r="XFD270" s="6"/>
    </row>
    <row r="271" s="4" customFormat="1" ht="34" customHeight="1" spans="1:15 16357:16384">
      <c r="A271" s="69">
        <f>MAX($A$4:A270)+1</f>
        <v>198</v>
      </c>
      <c r="B271" s="75" t="s">
        <v>643</v>
      </c>
      <c r="C271" s="74" t="s">
        <v>682</v>
      </c>
      <c r="D271" s="68" t="s">
        <v>64</v>
      </c>
      <c r="E271" s="68" t="s">
        <v>65</v>
      </c>
      <c r="F271" s="68" t="s">
        <v>66</v>
      </c>
      <c r="G271" s="49" t="s">
        <v>67</v>
      </c>
      <c r="H271" s="68" t="s">
        <v>68</v>
      </c>
      <c r="I271" s="55" t="s">
        <v>167</v>
      </c>
      <c r="J271" s="68" t="s">
        <v>610</v>
      </c>
      <c r="K271" s="56">
        <f t="shared" si="4"/>
        <v>246.190491</v>
      </c>
      <c r="L271" s="57"/>
      <c r="M271" s="57"/>
      <c r="N271" s="57">
        <v>246.190491</v>
      </c>
      <c r="O271" s="57"/>
      <c r="XEC271" s="6"/>
      <c r="XED271" s="6"/>
      <c r="XEE271" s="6"/>
      <c r="XEF271" s="6"/>
      <c r="XEG271" s="6"/>
      <c r="XEH271" s="6"/>
      <c r="XEI271" s="6"/>
      <c r="XEJ271" s="6"/>
      <c r="XEK271" s="6"/>
      <c r="XEL271" s="6"/>
      <c r="XEM271" s="6"/>
      <c r="XEN271" s="6"/>
      <c r="XEO271" s="6"/>
      <c r="XEP271" s="6"/>
      <c r="XEQ271" s="6"/>
      <c r="XER271" s="6"/>
      <c r="XES271" s="6"/>
      <c r="XET271" s="6"/>
      <c r="XEU271" s="6"/>
      <c r="XEV271" s="6"/>
      <c r="XEW271" s="6"/>
      <c r="XEX271" s="6"/>
      <c r="XEY271" s="6"/>
      <c r="XEZ271" s="6"/>
      <c r="XFA271" s="6"/>
      <c r="XFB271" s="6"/>
      <c r="XFC271" s="6"/>
      <c r="XFD271" s="6"/>
    </row>
    <row r="272" s="4" customFormat="1" ht="34" customHeight="1" spans="1:15 16357:16384">
      <c r="A272" s="76"/>
      <c r="B272" s="62"/>
      <c r="C272" s="74" t="s">
        <v>683</v>
      </c>
      <c r="D272" s="68" t="s">
        <v>64</v>
      </c>
      <c r="E272" s="68" t="s">
        <v>65</v>
      </c>
      <c r="F272" s="68" t="s">
        <v>66</v>
      </c>
      <c r="G272" s="49" t="s">
        <v>67</v>
      </c>
      <c r="H272" s="68" t="s">
        <v>68</v>
      </c>
      <c r="I272" s="55" t="s">
        <v>167</v>
      </c>
      <c r="J272" s="68" t="s">
        <v>198</v>
      </c>
      <c r="K272" s="56">
        <f t="shared" si="4"/>
        <v>24.36</v>
      </c>
      <c r="L272" s="57"/>
      <c r="M272" s="57"/>
      <c r="N272" s="57">
        <v>24.36</v>
      </c>
      <c r="O272" s="57"/>
      <c r="XEC272" s="6"/>
      <c r="XED272" s="6"/>
      <c r="XEE272" s="6"/>
      <c r="XEF272" s="6"/>
      <c r="XEG272" s="6"/>
      <c r="XEH272" s="6"/>
      <c r="XEI272" s="6"/>
      <c r="XEJ272" s="6"/>
      <c r="XEK272" s="6"/>
      <c r="XEL272" s="6"/>
      <c r="XEM272" s="6"/>
      <c r="XEN272" s="6"/>
      <c r="XEO272" s="6"/>
      <c r="XEP272" s="6"/>
      <c r="XEQ272" s="6"/>
      <c r="XER272" s="6"/>
      <c r="XES272" s="6"/>
      <c r="XET272" s="6"/>
      <c r="XEU272" s="6"/>
      <c r="XEV272" s="6"/>
      <c r="XEW272" s="6"/>
      <c r="XEX272" s="6"/>
      <c r="XEY272" s="6"/>
      <c r="XEZ272" s="6"/>
      <c r="XFA272" s="6"/>
      <c r="XFB272" s="6"/>
      <c r="XFC272" s="6"/>
      <c r="XFD272" s="6"/>
    </row>
    <row r="273" s="4" customFormat="1" ht="34" customHeight="1" spans="1:15 16357:16384">
      <c r="A273" s="48">
        <f>MAX($A$4:A271)+1</f>
        <v>199</v>
      </c>
      <c r="B273" s="49" t="s">
        <v>643</v>
      </c>
      <c r="C273" s="17" t="s">
        <v>684</v>
      </c>
      <c r="D273" s="68" t="s">
        <v>64</v>
      </c>
      <c r="E273" s="68" t="s">
        <v>65</v>
      </c>
      <c r="F273" s="68" t="s">
        <v>110</v>
      </c>
      <c r="G273" s="49" t="s">
        <v>67</v>
      </c>
      <c r="H273" s="68" t="s">
        <v>68</v>
      </c>
      <c r="I273" s="55" t="s">
        <v>167</v>
      </c>
      <c r="J273" s="68" t="s">
        <v>610</v>
      </c>
      <c r="K273" s="56">
        <f t="shared" si="4"/>
        <v>29.16</v>
      </c>
      <c r="L273" s="57"/>
      <c r="M273" s="57"/>
      <c r="N273" s="57">
        <v>29.16</v>
      </c>
      <c r="O273" s="57"/>
      <c r="XEC273" s="6"/>
      <c r="XED273" s="6"/>
      <c r="XEE273" s="6"/>
      <c r="XEF273" s="6"/>
      <c r="XEG273" s="6"/>
      <c r="XEH273" s="6"/>
      <c r="XEI273" s="6"/>
      <c r="XEJ273" s="6"/>
      <c r="XEK273" s="6"/>
      <c r="XEL273" s="6"/>
      <c r="XEM273" s="6"/>
      <c r="XEN273" s="6"/>
      <c r="XEO273" s="6"/>
      <c r="XEP273" s="6"/>
      <c r="XEQ273" s="6"/>
      <c r="XER273" s="6"/>
      <c r="XES273" s="6"/>
      <c r="XET273" s="6"/>
      <c r="XEU273" s="6"/>
      <c r="XEV273" s="6"/>
      <c r="XEW273" s="6"/>
      <c r="XEX273" s="6"/>
      <c r="XEY273" s="6"/>
      <c r="XEZ273" s="6"/>
      <c r="XFA273" s="6"/>
      <c r="XFB273" s="6"/>
      <c r="XFC273" s="6"/>
      <c r="XFD273" s="6"/>
    </row>
    <row r="274" s="4" customFormat="1" ht="34" customHeight="1" spans="1:15 16357:16384">
      <c r="A274" s="48">
        <f>MAX($A$4:A273)+1</f>
        <v>200</v>
      </c>
      <c r="B274" s="49" t="s">
        <v>643</v>
      </c>
      <c r="C274" s="17" t="s">
        <v>685</v>
      </c>
      <c r="D274" s="68" t="s">
        <v>64</v>
      </c>
      <c r="E274" s="68" t="s">
        <v>65</v>
      </c>
      <c r="F274" s="68" t="s">
        <v>108</v>
      </c>
      <c r="G274" s="49" t="s">
        <v>67</v>
      </c>
      <c r="H274" s="68" t="s">
        <v>68</v>
      </c>
      <c r="I274" s="55" t="s">
        <v>167</v>
      </c>
      <c r="J274" s="68" t="s">
        <v>610</v>
      </c>
      <c r="K274" s="56">
        <f t="shared" si="4"/>
        <v>30</v>
      </c>
      <c r="L274" s="57"/>
      <c r="M274" s="57"/>
      <c r="N274" s="57">
        <v>30</v>
      </c>
      <c r="O274" s="57"/>
      <c r="XEC274" s="6"/>
      <c r="XED274" s="6"/>
      <c r="XEE274" s="6"/>
      <c r="XEF274" s="6"/>
      <c r="XEG274" s="6"/>
      <c r="XEH274" s="6"/>
      <c r="XEI274" s="6"/>
      <c r="XEJ274" s="6"/>
      <c r="XEK274" s="6"/>
      <c r="XEL274" s="6"/>
      <c r="XEM274" s="6"/>
      <c r="XEN274" s="6"/>
      <c r="XEO274" s="6"/>
      <c r="XEP274" s="6"/>
      <c r="XEQ274" s="6"/>
      <c r="XER274" s="6"/>
      <c r="XES274" s="6"/>
      <c r="XET274" s="6"/>
      <c r="XEU274" s="6"/>
      <c r="XEV274" s="6"/>
      <c r="XEW274" s="6"/>
      <c r="XEX274" s="6"/>
      <c r="XEY274" s="6"/>
      <c r="XEZ274" s="6"/>
      <c r="XFA274" s="6"/>
      <c r="XFB274" s="6"/>
      <c r="XFC274" s="6"/>
      <c r="XFD274" s="6"/>
    </row>
    <row r="275" s="4" customFormat="1" ht="34" customHeight="1" spans="1:15 16357:16384">
      <c r="A275" s="48">
        <f>MAX($A$4:A274)+1</f>
        <v>201</v>
      </c>
      <c r="B275" s="49" t="s">
        <v>643</v>
      </c>
      <c r="C275" s="17" t="s">
        <v>686</v>
      </c>
      <c r="D275" s="68" t="s">
        <v>64</v>
      </c>
      <c r="E275" s="68" t="s">
        <v>65</v>
      </c>
      <c r="F275" s="68" t="s">
        <v>75</v>
      </c>
      <c r="G275" s="49" t="s">
        <v>67</v>
      </c>
      <c r="H275" s="68" t="s">
        <v>68</v>
      </c>
      <c r="I275" s="55" t="s">
        <v>167</v>
      </c>
      <c r="J275" s="68" t="s">
        <v>610</v>
      </c>
      <c r="K275" s="56">
        <f t="shared" si="4"/>
        <v>45</v>
      </c>
      <c r="L275" s="57"/>
      <c r="M275" s="57"/>
      <c r="N275" s="57">
        <v>45</v>
      </c>
      <c r="O275" s="57"/>
      <c r="XEC275" s="6"/>
      <c r="XED275" s="6"/>
      <c r="XEE275" s="6"/>
      <c r="XEF275" s="6"/>
      <c r="XEG275" s="6"/>
      <c r="XEH275" s="6"/>
      <c r="XEI275" s="6"/>
      <c r="XEJ275" s="6"/>
      <c r="XEK275" s="6"/>
      <c r="XEL275" s="6"/>
      <c r="XEM275" s="6"/>
      <c r="XEN275" s="6"/>
      <c r="XEO275" s="6"/>
      <c r="XEP275" s="6"/>
      <c r="XEQ275" s="6"/>
      <c r="XER275" s="6"/>
      <c r="XES275" s="6"/>
      <c r="XET275" s="6"/>
      <c r="XEU275" s="6"/>
      <c r="XEV275" s="6"/>
      <c r="XEW275" s="6"/>
      <c r="XEX275" s="6"/>
      <c r="XEY275" s="6"/>
      <c r="XEZ275" s="6"/>
      <c r="XFA275" s="6"/>
      <c r="XFB275" s="6"/>
      <c r="XFC275" s="6"/>
      <c r="XFD275" s="6"/>
    </row>
    <row r="276" s="4" customFormat="1" ht="34" customHeight="1" spans="1:15 16357:16384">
      <c r="A276" s="48">
        <f>MAX($A$4:A275)+1</f>
        <v>202</v>
      </c>
      <c r="B276" s="49" t="s">
        <v>643</v>
      </c>
      <c r="C276" s="68" t="s">
        <v>687</v>
      </c>
      <c r="D276" s="68" t="s">
        <v>601</v>
      </c>
      <c r="E276" s="68" t="s">
        <v>688</v>
      </c>
      <c r="F276" s="68" t="s">
        <v>21</v>
      </c>
      <c r="G276" s="68" t="s">
        <v>21</v>
      </c>
      <c r="H276" s="68" t="s">
        <v>689</v>
      </c>
      <c r="I276" s="55" t="s">
        <v>167</v>
      </c>
      <c r="J276" s="68" t="s">
        <v>610</v>
      </c>
      <c r="K276" s="56">
        <f t="shared" si="4"/>
        <v>48.74516</v>
      </c>
      <c r="L276" s="57"/>
      <c r="M276" s="57"/>
      <c r="N276" s="57"/>
      <c r="O276" s="57">
        <v>48.74516</v>
      </c>
      <c r="XEC276" s="6"/>
      <c r="XED276" s="6"/>
      <c r="XEE276" s="6"/>
      <c r="XEF276" s="6"/>
      <c r="XEG276" s="6"/>
      <c r="XEH276" s="6"/>
      <c r="XEI276" s="6"/>
      <c r="XEJ276" s="6"/>
      <c r="XEK276" s="6"/>
      <c r="XEL276" s="6"/>
      <c r="XEM276" s="6"/>
      <c r="XEN276" s="6"/>
      <c r="XEO276" s="6"/>
      <c r="XEP276" s="6"/>
      <c r="XEQ276" s="6"/>
      <c r="XER276" s="6"/>
      <c r="XES276" s="6"/>
      <c r="XET276" s="6"/>
      <c r="XEU276" s="6"/>
      <c r="XEV276" s="6"/>
      <c r="XEW276" s="6"/>
      <c r="XEX276" s="6"/>
      <c r="XEY276" s="6"/>
      <c r="XEZ276" s="6"/>
      <c r="XFA276" s="6"/>
      <c r="XFB276" s="6"/>
      <c r="XFC276" s="6"/>
      <c r="XFD276" s="6"/>
    </row>
    <row r="277" s="4" customFormat="1" ht="34" customHeight="1" spans="1:15 16357:16384">
      <c r="A277" s="48">
        <f>MAX($A$4:A276)+1</f>
        <v>203</v>
      </c>
      <c r="B277" s="49"/>
      <c r="C277" s="68" t="s">
        <v>690</v>
      </c>
      <c r="D277" s="68" t="s">
        <v>601</v>
      </c>
      <c r="E277" s="68" t="s">
        <v>688</v>
      </c>
      <c r="F277" s="68" t="s">
        <v>29</v>
      </c>
      <c r="G277" s="68" t="s">
        <v>29</v>
      </c>
      <c r="H277" s="68" t="s">
        <v>689</v>
      </c>
      <c r="I277" s="55" t="s">
        <v>167</v>
      </c>
      <c r="J277" s="68" t="s">
        <v>610</v>
      </c>
      <c r="K277" s="56">
        <f t="shared" si="4"/>
        <v>21.87143</v>
      </c>
      <c r="L277" s="57"/>
      <c r="M277" s="57"/>
      <c r="N277" s="57"/>
      <c r="O277" s="57">
        <v>21.87143</v>
      </c>
      <c r="XEC277" s="6"/>
      <c r="XED277" s="6"/>
      <c r="XEE277" s="6"/>
      <c r="XEF277" s="6"/>
      <c r="XEG277" s="6"/>
      <c r="XEH277" s="6"/>
      <c r="XEI277" s="6"/>
      <c r="XEJ277" s="6"/>
      <c r="XEK277" s="6"/>
      <c r="XEL277" s="6"/>
      <c r="XEM277" s="6"/>
      <c r="XEN277" s="6"/>
      <c r="XEO277" s="6"/>
      <c r="XEP277" s="6"/>
      <c r="XEQ277" s="6"/>
      <c r="XER277" s="6"/>
      <c r="XES277" s="6"/>
      <c r="XET277" s="6"/>
      <c r="XEU277" s="6"/>
      <c r="XEV277" s="6"/>
      <c r="XEW277" s="6"/>
      <c r="XEX277" s="6"/>
      <c r="XEY277" s="6"/>
      <c r="XEZ277" s="6"/>
      <c r="XFA277" s="6"/>
      <c r="XFB277" s="6"/>
      <c r="XFC277" s="6"/>
      <c r="XFD277" s="6"/>
    </row>
    <row r="278" s="4" customFormat="1" ht="34" customHeight="1" spans="1:15 16357:16384">
      <c r="A278" s="48">
        <f>MAX($A$4:A277)+1</f>
        <v>204</v>
      </c>
      <c r="B278" s="49"/>
      <c r="C278" s="68" t="s">
        <v>691</v>
      </c>
      <c r="D278" s="68" t="s">
        <v>601</v>
      </c>
      <c r="E278" s="68" t="s">
        <v>688</v>
      </c>
      <c r="F278" s="68" t="s">
        <v>35</v>
      </c>
      <c r="G278" s="68" t="s">
        <v>35</v>
      </c>
      <c r="H278" s="68" t="s">
        <v>689</v>
      </c>
      <c r="I278" s="55" t="s">
        <v>167</v>
      </c>
      <c r="J278" s="68" t="s">
        <v>610</v>
      </c>
      <c r="K278" s="56">
        <f t="shared" si="4"/>
        <v>24.26894</v>
      </c>
      <c r="L278" s="57"/>
      <c r="M278" s="57"/>
      <c r="N278" s="57"/>
      <c r="O278" s="57">
        <v>24.26894</v>
      </c>
      <c r="XEC278" s="6"/>
      <c r="XED278" s="6"/>
      <c r="XEE278" s="6"/>
      <c r="XEF278" s="6"/>
      <c r="XEG278" s="6"/>
      <c r="XEH278" s="6"/>
      <c r="XEI278" s="6"/>
      <c r="XEJ278" s="6"/>
      <c r="XEK278" s="6"/>
      <c r="XEL278" s="6"/>
      <c r="XEM278" s="6"/>
      <c r="XEN278" s="6"/>
      <c r="XEO278" s="6"/>
      <c r="XEP278" s="6"/>
      <c r="XEQ278" s="6"/>
      <c r="XER278" s="6"/>
      <c r="XES278" s="6"/>
      <c r="XET278" s="6"/>
      <c r="XEU278" s="6"/>
      <c r="XEV278" s="6"/>
      <c r="XEW278" s="6"/>
      <c r="XEX278" s="6"/>
      <c r="XEY278" s="6"/>
      <c r="XEZ278" s="6"/>
      <c r="XFA278" s="6"/>
      <c r="XFB278" s="6"/>
      <c r="XFC278" s="6"/>
      <c r="XFD278" s="6"/>
    </row>
    <row r="279" s="4" customFormat="1" ht="34" customHeight="1" spans="1:15 16357:16384">
      <c r="A279" s="48">
        <f>MAX($A$4:A278)+1</f>
        <v>205</v>
      </c>
      <c r="B279" s="49"/>
      <c r="C279" s="68" t="s">
        <v>692</v>
      </c>
      <c r="D279" s="68" t="s">
        <v>601</v>
      </c>
      <c r="E279" s="68" t="s">
        <v>688</v>
      </c>
      <c r="F279" s="68" t="s">
        <v>40</v>
      </c>
      <c r="G279" s="68" t="s">
        <v>40</v>
      </c>
      <c r="H279" s="68" t="s">
        <v>689</v>
      </c>
      <c r="I279" s="55" t="s">
        <v>167</v>
      </c>
      <c r="J279" s="68" t="s">
        <v>610</v>
      </c>
      <c r="K279" s="56">
        <f t="shared" si="4"/>
        <v>21.06278</v>
      </c>
      <c r="L279" s="57"/>
      <c r="M279" s="57"/>
      <c r="N279" s="57"/>
      <c r="O279" s="57">
        <v>21.06278</v>
      </c>
      <c r="XEC279" s="6"/>
      <c r="XED279" s="6"/>
      <c r="XEE279" s="6"/>
      <c r="XEF279" s="6"/>
      <c r="XEG279" s="6"/>
      <c r="XEH279" s="6"/>
      <c r="XEI279" s="6"/>
      <c r="XEJ279" s="6"/>
      <c r="XEK279" s="6"/>
      <c r="XEL279" s="6"/>
      <c r="XEM279" s="6"/>
      <c r="XEN279" s="6"/>
      <c r="XEO279" s="6"/>
      <c r="XEP279" s="6"/>
      <c r="XEQ279" s="6"/>
      <c r="XER279" s="6"/>
      <c r="XES279" s="6"/>
      <c r="XET279" s="6"/>
      <c r="XEU279" s="6"/>
      <c r="XEV279" s="6"/>
      <c r="XEW279" s="6"/>
      <c r="XEX279" s="6"/>
      <c r="XEY279" s="6"/>
      <c r="XEZ279" s="6"/>
      <c r="XFA279" s="6"/>
      <c r="XFB279" s="6"/>
      <c r="XFC279" s="6"/>
      <c r="XFD279" s="6"/>
    </row>
    <row r="280" s="4" customFormat="1" ht="34" customHeight="1" spans="1:15 16357:16384">
      <c r="A280" s="48">
        <f>MAX($A$4:A279)+1</f>
        <v>206</v>
      </c>
      <c r="B280" s="49"/>
      <c r="C280" s="68" t="s">
        <v>693</v>
      </c>
      <c r="D280" s="68" t="s">
        <v>601</v>
      </c>
      <c r="E280" s="68" t="s">
        <v>688</v>
      </c>
      <c r="F280" s="68" t="s">
        <v>45</v>
      </c>
      <c r="G280" s="68" t="s">
        <v>45</v>
      </c>
      <c r="H280" s="68" t="s">
        <v>689</v>
      </c>
      <c r="I280" s="55" t="s">
        <v>167</v>
      </c>
      <c r="J280" s="68" t="s">
        <v>610</v>
      </c>
      <c r="K280" s="56">
        <f t="shared" si="4"/>
        <v>67.91876</v>
      </c>
      <c r="L280" s="57"/>
      <c r="M280" s="57"/>
      <c r="N280" s="57"/>
      <c r="O280" s="57">
        <v>67.91876</v>
      </c>
      <c r="XEC280" s="6"/>
      <c r="XED280" s="6"/>
      <c r="XEE280" s="6"/>
      <c r="XEF280" s="6"/>
      <c r="XEG280" s="6"/>
      <c r="XEH280" s="6"/>
      <c r="XEI280" s="6"/>
      <c r="XEJ280" s="6"/>
      <c r="XEK280" s="6"/>
      <c r="XEL280" s="6"/>
      <c r="XEM280" s="6"/>
      <c r="XEN280" s="6"/>
      <c r="XEO280" s="6"/>
      <c r="XEP280" s="6"/>
      <c r="XEQ280" s="6"/>
      <c r="XER280" s="6"/>
      <c r="XES280" s="6"/>
      <c r="XET280" s="6"/>
      <c r="XEU280" s="6"/>
      <c r="XEV280" s="6"/>
      <c r="XEW280" s="6"/>
      <c r="XEX280" s="6"/>
      <c r="XEY280" s="6"/>
      <c r="XEZ280" s="6"/>
      <c r="XFA280" s="6"/>
      <c r="XFB280" s="6"/>
      <c r="XFC280" s="6"/>
      <c r="XFD280" s="6"/>
    </row>
    <row r="281" s="4" customFormat="1" ht="34" customHeight="1" spans="1:15 16357:16384">
      <c r="A281" s="48">
        <f>MAX($A$4:A280)+1</f>
        <v>207</v>
      </c>
      <c r="B281" s="49"/>
      <c r="C281" s="68" t="s">
        <v>694</v>
      </c>
      <c r="D281" s="68" t="s">
        <v>601</v>
      </c>
      <c r="E281" s="68" t="s">
        <v>688</v>
      </c>
      <c r="F281" s="68" t="s">
        <v>49</v>
      </c>
      <c r="G281" s="68" t="s">
        <v>49</v>
      </c>
      <c r="H281" s="68" t="s">
        <v>689</v>
      </c>
      <c r="I281" s="55" t="s">
        <v>167</v>
      </c>
      <c r="J281" s="68" t="s">
        <v>610</v>
      </c>
      <c r="K281" s="56">
        <f t="shared" si="4"/>
        <v>42.59888</v>
      </c>
      <c r="L281" s="57"/>
      <c r="M281" s="57"/>
      <c r="N281" s="57"/>
      <c r="O281" s="57">
        <v>42.59888</v>
      </c>
      <c r="XEC281" s="6"/>
      <c r="XED281" s="6"/>
      <c r="XEE281" s="6"/>
      <c r="XEF281" s="6"/>
      <c r="XEG281" s="6"/>
      <c r="XEH281" s="6"/>
      <c r="XEI281" s="6"/>
      <c r="XEJ281" s="6"/>
      <c r="XEK281" s="6"/>
      <c r="XEL281" s="6"/>
      <c r="XEM281" s="6"/>
      <c r="XEN281" s="6"/>
      <c r="XEO281" s="6"/>
      <c r="XEP281" s="6"/>
      <c r="XEQ281" s="6"/>
      <c r="XER281" s="6"/>
      <c r="XES281" s="6"/>
      <c r="XET281" s="6"/>
      <c r="XEU281" s="6"/>
      <c r="XEV281" s="6"/>
      <c r="XEW281" s="6"/>
      <c r="XEX281" s="6"/>
      <c r="XEY281" s="6"/>
      <c r="XEZ281" s="6"/>
      <c r="XFA281" s="6"/>
      <c r="XFB281" s="6"/>
      <c r="XFC281" s="6"/>
      <c r="XFD281" s="6"/>
    </row>
    <row r="282" s="4" customFormat="1" ht="34" customHeight="1" spans="1:15 16357:16384">
      <c r="A282" s="48">
        <f>MAX($A$4:A281)+1</f>
        <v>208</v>
      </c>
      <c r="B282" s="49"/>
      <c r="C282" s="68" t="s">
        <v>695</v>
      </c>
      <c r="D282" s="68" t="s">
        <v>601</v>
      </c>
      <c r="E282" s="68" t="s">
        <v>688</v>
      </c>
      <c r="F282" s="68" t="s">
        <v>53</v>
      </c>
      <c r="G282" s="68" t="s">
        <v>53</v>
      </c>
      <c r="H282" s="68" t="s">
        <v>689</v>
      </c>
      <c r="I282" s="55" t="s">
        <v>167</v>
      </c>
      <c r="J282" s="68" t="s">
        <v>610</v>
      </c>
      <c r="K282" s="56">
        <f t="shared" si="4"/>
        <v>28.62692</v>
      </c>
      <c r="L282" s="57"/>
      <c r="M282" s="57"/>
      <c r="N282" s="57"/>
      <c r="O282" s="57">
        <v>28.62692</v>
      </c>
      <c r="XEC282" s="6"/>
      <c r="XED282" s="6"/>
      <c r="XEE282" s="6"/>
      <c r="XEF282" s="6"/>
      <c r="XEG282" s="6"/>
      <c r="XEH282" s="6"/>
      <c r="XEI282" s="6"/>
      <c r="XEJ282" s="6"/>
      <c r="XEK282" s="6"/>
      <c r="XEL282" s="6"/>
      <c r="XEM282" s="6"/>
      <c r="XEN282" s="6"/>
      <c r="XEO282" s="6"/>
      <c r="XEP282" s="6"/>
      <c r="XEQ282" s="6"/>
      <c r="XER282" s="6"/>
      <c r="XES282" s="6"/>
      <c r="XET282" s="6"/>
      <c r="XEU282" s="6"/>
      <c r="XEV282" s="6"/>
      <c r="XEW282" s="6"/>
      <c r="XEX282" s="6"/>
      <c r="XEY282" s="6"/>
      <c r="XEZ282" s="6"/>
      <c r="XFA282" s="6"/>
      <c r="XFB282" s="6"/>
      <c r="XFC282" s="6"/>
      <c r="XFD282" s="6"/>
    </row>
    <row r="283" s="4" customFormat="1" ht="34" customHeight="1" spans="1:15 16357:16384">
      <c r="A283" s="48">
        <f>MAX($A$4:A282)+1</f>
        <v>209</v>
      </c>
      <c r="B283" s="49"/>
      <c r="C283" s="68" t="s">
        <v>696</v>
      </c>
      <c r="D283" s="68" t="s">
        <v>601</v>
      </c>
      <c r="E283" s="68" t="s">
        <v>688</v>
      </c>
      <c r="F283" s="68" t="s">
        <v>84</v>
      </c>
      <c r="G283" s="68" t="s">
        <v>84</v>
      </c>
      <c r="H283" s="68" t="s">
        <v>689</v>
      </c>
      <c r="I283" s="55" t="s">
        <v>167</v>
      </c>
      <c r="J283" s="68" t="s">
        <v>610</v>
      </c>
      <c r="K283" s="56">
        <f t="shared" si="4"/>
        <v>15.51284</v>
      </c>
      <c r="L283" s="57"/>
      <c r="M283" s="57"/>
      <c r="N283" s="57"/>
      <c r="O283" s="57">
        <v>15.51284</v>
      </c>
      <c r="XEC283" s="6"/>
      <c r="XED283" s="6"/>
      <c r="XEE283" s="6"/>
      <c r="XEF283" s="6"/>
      <c r="XEG283" s="6"/>
      <c r="XEH283" s="6"/>
      <c r="XEI283" s="6"/>
      <c r="XEJ283" s="6"/>
      <c r="XEK283" s="6"/>
      <c r="XEL283" s="6"/>
      <c r="XEM283" s="6"/>
      <c r="XEN283" s="6"/>
      <c r="XEO283" s="6"/>
      <c r="XEP283" s="6"/>
      <c r="XEQ283" s="6"/>
      <c r="XER283" s="6"/>
      <c r="XES283" s="6"/>
      <c r="XET283" s="6"/>
      <c r="XEU283" s="6"/>
      <c r="XEV283" s="6"/>
      <c r="XEW283" s="6"/>
      <c r="XEX283" s="6"/>
      <c r="XEY283" s="6"/>
      <c r="XEZ283" s="6"/>
      <c r="XFA283" s="6"/>
      <c r="XFB283" s="6"/>
      <c r="XFC283" s="6"/>
      <c r="XFD283" s="6"/>
    </row>
    <row r="284" s="4" customFormat="1" ht="34" customHeight="1" spans="1:15 16357:16384">
      <c r="A284" s="48">
        <f>MAX($A$4:A283)+1</f>
        <v>210</v>
      </c>
      <c r="B284" s="49"/>
      <c r="C284" s="68" t="s">
        <v>697</v>
      </c>
      <c r="D284" s="68" t="s">
        <v>601</v>
      </c>
      <c r="E284" s="68" t="s">
        <v>688</v>
      </c>
      <c r="F284" s="68" t="s">
        <v>114</v>
      </c>
      <c r="G284" s="68" t="s">
        <v>114</v>
      </c>
      <c r="H284" s="68" t="s">
        <v>689</v>
      </c>
      <c r="I284" s="55" t="s">
        <v>167</v>
      </c>
      <c r="J284" s="68" t="s">
        <v>610</v>
      </c>
      <c r="K284" s="56">
        <f t="shared" si="4"/>
        <v>13.12658</v>
      </c>
      <c r="L284" s="57"/>
      <c r="M284" s="57"/>
      <c r="N284" s="57"/>
      <c r="O284" s="57">
        <v>13.12658</v>
      </c>
      <c r="XEC284" s="6"/>
      <c r="XED284" s="6"/>
      <c r="XEE284" s="6"/>
      <c r="XEF284" s="6"/>
      <c r="XEG284" s="6"/>
      <c r="XEH284" s="6"/>
      <c r="XEI284" s="6"/>
      <c r="XEJ284" s="6"/>
      <c r="XEK284" s="6"/>
      <c r="XEL284" s="6"/>
      <c r="XEM284" s="6"/>
      <c r="XEN284" s="6"/>
      <c r="XEO284" s="6"/>
      <c r="XEP284" s="6"/>
      <c r="XEQ284" s="6"/>
      <c r="XER284" s="6"/>
      <c r="XES284" s="6"/>
      <c r="XET284" s="6"/>
      <c r="XEU284" s="6"/>
      <c r="XEV284" s="6"/>
      <c r="XEW284" s="6"/>
      <c r="XEX284" s="6"/>
      <c r="XEY284" s="6"/>
      <c r="XEZ284" s="6"/>
      <c r="XFA284" s="6"/>
      <c r="XFB284" s="6"/>
      <c r="XFC284" s="6"/>
      <c r="XFD284" s="6"/>
    </row>
    <row r="285" s="4" customFormat="1" ht="34" customHeight="1" spans="1:15 16357:16384">
      <c r="A285" s="48">
        <f>MAX($A$4:A284)+1</f>
        <v>211</v>
      </c>
      <c r="B285" s="49"/>
      <c r="C285" s="68" t="s">
        <v>698</v>
      </c>
      <c r="D285" s="68" t="s">
        <v>601</v>
      </c>
      <c r="E285" s="68" t="s">
        <v>688</v>
      </c>
      <c r="F285" s="68" t="s">
        <v>125</v>
      </c>
      <c r="G285" s="68" t="s">
        <v>125</v>
      </c>
      <c r="H285" s="68" t="s">
        <v>689</v>
      </c>
      <c r="I285" s="55" t="s">
        <v>167</v>
      </c>
      <c r="J285" s="68" t="s">
        <v>610</v>
      </c>
      <c r="K285" s="56">
        <f t="shared" si="4"/>
        <v>28.34819</v>
      </c>
      <c r="L285" s="57"/>
      <c r="M285" s="57"/>
      <c r="N285" s="57"/>
      <c r="O285" s="57">
        <v>28.34819</v>
      </c>
      <c r="XEC285" s="6"/>
      <c r="XED285" s="6"/>
      <c r="XEE285" s="6"/>
      <c r="XEF285" s="6"/>
      <c r="XEG285" s="6"/>
      <c r="XEH285" s="6"/>
      <c r="XEI285" s="6"/>
      <c r="XEJ285" s="6"/>
      <c r="XEK285" s="6"/>
      <c r="XEL285" s="6"/>
      <c r="XEM285" s="6"/>
      <c r="XEN285" s="6"/>
      <c r="XEO285" s="6"/>
      <c r="XEP285" s="6"/>
      <c r="XEQ285" s="6"/>
      <c r="XER285" s="6"/>
      <c r="XES285" s="6"/>
      <c r="XET285" s="6"/>
      <c r="XEU285" s="6"/>
      <c r="XEV285" s="6"/>
      <c r="XEW285" s="6"/>
      <c r="XEX285" s="6"/>
      <c r="XEY285" s="6"/>
      <c r="XEZ285" s="6"/>
      <c r="XFA285" s="6"/>
      <c r="XFB285" s="6"/>
      <c r="XFC285" s="6"/>
      <c r="XFD285" s="6"/>
    </row>
    <row r="286" s="4" customFormat="1" ht="34" customHeight="1" spans="1:15 16357:16384">
      <c r="A286" s="48">
        <f>MAX($A$4:A285)+1</f>
        <v>212</v>
      </c>
      <c r="B286" s="49"/>
      <c r="C286" s="68" t="s">
        <v>699</v>
      </c>
      <c r="D286" s="68" t="s">
        <v>601</v>
      </c>
      <c r="E286" s="68" t="s">
        <v>688</v>
      </c>
      <c r="F286" s="68" t="s">
        <v>129</v>
      </c>
      <c r="G286" s="68" t="s">
        <v>129</v>
      </c>
      <c r="H286" s="68" t="s">
        <v>689</v>
      </c>
      <c r="I286" s="55" t="s">
        <v>167</v>
      </c>
      <c r="J286" s="68" t="s">
        <v>610</v>
      </c>
      <c r="K286" s="56">
        <f t="shared" si="4"/>
        <v>27.19682</v>
      </c>
      <c r="L286" s="57"/>
      <c r="M286" s="57"/>
      <c r="N286" s="57"/>
      <c r="O286" s="57">
        <v>27.19682</v>
      </c>
      <c r="XEC286" s="6"/>
      <c r="XED286" s="6"/>
      <c r="XEE286" s="6"/>
      <c r="XEF286" s="6"/>
      <c r="XEG286" s="6"/>
      <c r="XEH286" s="6"/>
      <c r="XEI286" s="6"/>
      <c r="XEJ286" s="6"/>
      <c r="XEK286" s="6"/>
      <c r="XEL286" s="6"/>
      <c r="XEM286" s="6"/>
      <c r="XEN286" s="6"/>
      <c r="XEO286" s="6"/>
      <c r="XEP286" s="6"/>
      <c r="XEQ286" s="6"/>
      <c r="XER286" s="6"/>
      <c r="XES286" s="6"/>
      <c r="XET286" s="6"/>
      <c r="XEU286" s="6"/>
      <c r="XEV286" s="6"/>
      <c r="XEW286" s="6"/>
      <c r="XEX286" s="6"/>
      <c r="XEY286" s="6"/>
      <c r="XEZ286" s="6"/>
      <c r="XFA286" s="6"/>
      <c r="XFB286" s="6"/>
      <c r="XFC286" s="6"/>
      <c r="XFD286" s="6"/>
    </row>
    <row r="287" s="4" customFormat="1" ht="34" customHeight="1" spans="1:15 16357:16384">
      <c r="A287" s="48">
        <f>MAX($A$4:A286)+1</f>
        <v>213</v>
      </c>
      <c r="B287" s="49"/>
      <c r="C287" s="68" t="s">
        <v>700</v>
      </c>
      <c r="D287" s="68" t="s">
        <v>601</v>
      </c>
      <c r="E287" s="68" t="s">
        <v>688</v>
      </c>
      <c r="F287" s="68" t="s">
        <v>133</v>
      </c>
      <c r="G287" s="68" t="s">
        <v>133</v>
      </c>
      <c r="H287" s="68" t="s">
        <v>689</v>
      </c>
      <c r="I287" s="55" t="s">
        <v>167</v>
      </c>
      <c r="J287" s="68" t="s">
        <v>610</v>
      </c>
      <c r="K287" s="56">
        <f t="shared" si="4"/>
        <v>3.97205</v>
      </c>
      <c r="L287" s="57"/>
      <c r="M287" s="57"/>
      <c r="N287" s="57"/>
      <c r="O287" s="57">
        <v>3.97205</v>
      </c>
      <c r="XEC287" s="6"/>
      <c r="XED287" s="6"/>
      <c r="XEE287" s="6"/>
      <c r="XEF287" s="6"/>
      <c r="XEG287" s="6"/>
      <c r="XEH287" s="6"/>
      <c r="XEI287" s="6"/>
      <c r="XEJ287" s="6"/>
      <c r="XEK287" s="6"/>
      <c r="XEL287" s="6"/>
      <c r="XEM287" s="6"/>
      <c r="XEN287" s="6"/>
      <c r="XEO287" s="6"/>
      <c r="XEP287" s="6"/>
      <c r="XEQ287" s="6"/>
      <c r="XER287" s="6"/>
      <c r="XES287" s="6"/>
      <c r="XET287" s="6"/>
      <c r="XEU287" s="6"/>
      <c r="XEV287" s="6"/>
      <c r="XEW287" s="6"/>
      <c r="XEX287" s="6"/>
      <c r="XEY287" s="6"/>
      <c r="XEZ287" s="6"/>
      <c r="XFA287" s="6"/>
      <c r="XFB287" s="6"/>
      <c r="XFC287" s="6"/>
      <c r="XFD287" s="6"/>
    </row>
    <row r="288" s="4" customFormat="1" ht="34" customHeight="1" spans="1:15 16357:16384">
      <c r="A288" s="48">
        <f>MAX($A$4:A287)+1</f>
        <v>214</v>
      </c>
      <c r="B288" s="49"/>
      <c r="C288" s="68" t="s">
        <v>701</v>
      </c>
      <c r="D288" s="68" t="s">
        <v>601</v>
      </c>
      <c r="E288" s="68" t="s">
        <v>688</v>
      </c>
      <c r="F288" s="68" t="s">
        <v>155</v>
      </c>
      <c r="G288" s="68" t="s">
        <v>155</v>
      </c>
      <c r="H288" s="68" t="s">
        <v>689</v>
      </c>
      <c r="I288" s="55" t="s">
        <v>167</v>
      </c>
      <c r="J288" s="68" t="s">
        <v>610</v>
      </c>
      <c r="K288" s="56">
        <f t="shared" si="4"/>
        <v>9.87596</v>
      </c>
      <c r="L288" s="57"/>
      <c r="M288" s="57"/>
      <c r="N288" s="57"/>
      <c r="O288" s="57">
        <v>9.87596</v>
      </c>
      <c r="XEC288" s="6"/>
      <c r="XED288" s="6"/>
      <c r="XEE288" s="6"/>
      <c r="XEF288" s="6"/>
      <c r="XEG288" s="6"/>
      <c r="XEH288" s="6"/>
      <c r="XEI288" s="6"/>
      <c r="XEJ288" s="6"/>
      <c r="XEK288" s="6"/>
      <c r="XEL288" s="6"/>
      <c r="XEM288" s="6"/>
      <c r="XEN288" s="6"/>
      <c r="XEO288" s="6"/>
      <c r="XEP288" s="6"/>
      <c r="XEQ288" s="6"/>
      <c r="XER288" s="6"/>
      <c r="XES288" s="6"/>
      <c r="XET288" s="6"/>
      <c r="XEU288" s="6"/>
      <c r="XEV288" s="6"/>
      <c r="XEW288" s="6"/>
      <c r="XEX288" s="6"/>
      <c r="XEY288" s="6"/>
      <c r="XEZ288" s="6"/>
      <c r="XFA288" s="6"/>
      <c r="XFB288" s="6"/>
      <c r="XFC288" s="6"/>
      <c r="XFD288" s="6"/>
    </row>
    <row r="289" s="4" customFormat="1" ht="34" customHeight="1" spans="1:15 16357:16384">
      <c r="A289" s="48">
        <f>MAX($A$4:A288)+1</f>
        <v>215</v>
      </c>
      <c r="B289" s="49"/>
      <c r="C289" s="68" t="s">
        <v>702</v>
      </c>
      <c r="D289" s="68" t="s">
        <v>601</v>
      </c>
      <c r="E289" s="68" t="s">
        <v>688</v>
      </c>
      <c r="F289" s="68" t="s">
        <v>159</v>
      </c>
      <c r="G289" s="68" t="s">
        <v>159</v>
      </c>
      <c r="H289" s="68" t="s">
        <v>689</v>
      </c>
      <c r="I289" s="55" t="s">
        <v>167</v>
      </c>
      <c r="J289" s="68" t="s">
        <v>610</v>
      </c>
      <c r="K289" s="56">
        <f t="shared" si="4"/>
        <v>24.50285</v>
      </c>
      <c r="L289" s="57"/>
      <c r="M289" s="57"/>
      <c r="N289" s="57">
        <v>24.50285</v>
      </c>
      <c r="O289" s="57"/>
      <c r="XEC289" s="6"/>
      <c r="XED289" s="6"/>
      <c r="XEE289" s="6"/>
      <c r="XEF289" s="6"/>
      <c r="XEG289" s="6"/>
      <c r="XEH289" s="6"/>
      <c r="XEI289" s="6"/>
      <c r="XEJ289" s="6"/>
      <c r="XEK289" s="6"/>
      <c r="XEL289" s="6"/>
      <c r="XEM289" s="6"/>
      <c r="XEN289" s="6"/>
      <c r="XEO289" s="6"/>
      <c r="XEP289" s="6"/>
      <c r="XEQ289" s="6"/>
      <c r="XER289" s="6"/>
      <c r="XES289" s="6"/>
      <c r="XET289" s="6"/>
      <c r="XEU289" s="6"/>
      <c r="XEV289" s="6"/>
      <c r="XEW289" s="6"/>
      <c r="XEX289" s="6"/>
      <c r="XEY289" s="6"/>
      <c r="XEZ289" s="6"/>
      <c r="XFA289" s="6"/>
      <c r="XFB289" s="6"/>
      <c r="XFC289" s="6"/>
      <c r="XFD289" s="6"/>
    </row>
    <row r="290" s="4" customFormat="1" ht="34" customHeight="1" spans="1:15 16357:16384">
      <c r="A290" s="48">
        <f>MAX($A$4:A289)+1</f>
        <v>216</v>
      </c>
      <c r="B290" s="49"/>
      <c r="C290" s="68" t="s">
        <v>703</v>
      </c>
      <c r="D290" s="68" t="s">
        <v>601</v>
      </c>
      <c r="E290" s="68" t="s">
        <v>688</v>
      </c>
      <c r="F290" s="68" t="s">
        <v>173</v>
      </c>
      <c r="G290" s="68" t="s">
        <v>173</v>
      </c>
      <c r="H290" s="68" t="s">
        <v>689</v>
      </c>
      <c r="I290" s="55" t="s">
        <v>167</v>
      </c>
      <c r="J290" s="68" t="s">
        <v>610</v>
      </c>
      <c r="K290" s="56">
        <f t="shared" si="4"/>
        <v>19.35926</v>
      </c>
      <c r="L290" s="57"/>
      <c r="M290" s="57"/>
      <c r="N290" s="57">
        <v>19.35926</v>
      </c>
      <c r="O290" s="57"/>
      <c r="XEC290" s="6"/>
      <c r="XED290" s="6"/>
      <c r="XEE290" s="6"/>
      <c r="XEF290" s="6"/>
      <c r="XEG290" s="6"/>
      <c r="XEH290" s="6"/>
      <c r="XEI290" s="6"/>
      <c r="XEJ290" s="6"/>
      <c r="XEK290" s="6"/>
      <c r="XEL290" s="6"/>
      <c r="XEM290" s="6"/>
      <c r="XEN290" s="6"/>
      <c r="XEO290" s="6"/>
      <c r="XEP290" s="6"/>
      <c r="XEQ290" s="6"/>
      <c r="XER290" s="6"/>
      <c r="XES290" s="6"/>
      <c r="XET290" s="6"/>
      <c r="XEU290" s="6"/>
      <c r="XEV290" s="6"/>
      <c r="XEW290" s="6"/>
      <c r="XEX290" s="6"/>
      <c r="XEY290" s="6"/>
      <c r="XEZ290" s="6"/>
      <c r="XFA290" s="6"/>
      <c r="XFB290" s="6"/>
      <c r="XFC290" s="6"/>
      <c r="XFD290" s="6"/>
    </row>
    <row r="291" s="4" customFormat="1" ht="34" customHeight="1" spans="1:15 16357:16384">
      <c r="A291" s="48">
        <f>MAX($A$4:A290)+1</f>
        <v>217</v>
      </c>
      <c r="B291" s="49"/>
      <c r="C291" s="68" t="s">
        <v>704</v>
      </c>
      <c r="D291" s="68" t="s">
        <v>601</v>
      </c>
      <c r="E291" s="68" t="s">
        <v>688</v>
      </c>
      <c r="F291" s="68" t="s">
        <v>188</v>
      </c>
      <c r="G291" s="68" t="s">
        <v>188</v>
      </c>
      <c r="H291" s="68" t="s">
        <v>689</v>
      </c>
      <c r="I291" s="55" t="s">
        <v>167</v>
      </c>
      <c r="J291" s="68" t="s">
        <v>610</v>
      </c>
      <c r="K291" s="56">
        <f t="shared" si="4"/>
        <v>28.73501</v>
      </c>
      <c r="L291" s="57"/>
      <c r="M291" s="57"/>
      <c r="N291" s="57">
        <v>28.73501</v>
      </c>
      <c r="O291" s="57"/>
      <c r="XEC291" s="6"/>
      <c r="XED291" s="6"/>
      <c r="XEE291" s="6"/>
      <c r="XEF291" s="6"/>
      <c r="XEG291" s="6"/>
      <c r="XEH291" s="6"/>
      <c r="XEI291" s="6"/>
      <c r="XEJ291" s="6"/>
      <c r="XEK291" s="6"/>
      <c r="XEL291" s="6"/>
      <c r="XEM291" s="6"/>
      <c r="XEN291" s="6"/>
      <c r="XEO291" s="6"/>
      <c r="XEP291" s="6"/>
      <c r="XEQ291" s="6"/>
      <c r="XER291" s="6"/>
      <c r="XES291" s="6"/>
      <c r="XET291" s="6"/>
      <c r="XEU291" s="6"/>
      <c r="XEV291" s="6"/>
      <c r="XEW291" s="6"/>
      <c r="XEX291" s="6"/>
      <c r="XEY291" s="6"/>
      <c r="XEZ291" s="6"/>
      <c r="XFA291" s="6"/>
      <c r="XFB291" s="6"/>
      <c r="XFC291" s="6"/>
      <c r="XFD291" s="6"/>
    </row>
    <row r="292" s="4" customFormat="1" ht="34" customHeight="1" spans="1:15 16357:16384">
      <c r="A292" s="48">
        <f>MAX($A$4:A291)+1</f>
        <v>218</v>
      </c>
      <c r="B292" s="49"/>
      <c r="C292" s="68" t="s">
        <v>705</v>
      </c>
      <c r="D292" s="68" t="s">
        <v>601</v>
      </c>
      <c r="E292" s="68" t="s">
        <v>688</v>
      </c>
      <c r="F292" s="68" t="s">
        <v>215</v>
      </c>
      <c r="G292" s="68" t="s">
        <v>215</v>
      </c>
      <c r="H292" s="68" t="s">
        <v>689</v>
      </c>
      <c r="I292" s="55" t="s">
        <v>167</v>
      </c>
      <c r="J292" s="68" t="s">
        <v>610</v>
      </c>
      <c r="K292" s="56">
        <f t="shared" si="4"/>
        <v>19.53323</v>
      </c>
      <c r="L292" s="57"/>
      <c r="M292" s="57"/>
      <c r="N292" s="57">
        <v>19.53323</v>
      </c>
      <c r="O292" s="57"/>
      <c r="XEC292" s="6"/>
      <c r="XED292" s="6"/>
      <c r="XEE292" s="6"/>
      <c r="XEF292" s="6"/>
      <c r="XEG292" s="6"/>
      <c r="XEH292" s="6"/>
      <c r="XEI292" s="6"/>
      <c r="XEJ292" s="6"/>
      <c r="XEK292" s="6"/>
      <c r="XEL292" s="6"/>
      <c r="XEM292" s="6"/>
      <c r="XEN292" s="6"/>
      <c r="XEO292" s="6"/>
      <c r="XEP292" s="6"/>
      <c r="XEQ292" s="6"/>
      <c r="XER292" s="6"/>
      <c r="XES292" s="6"/>
      <c r="XET292" s="6"/>
      <c r="XEU292" s="6"/>
      <c r="XEV292" s="6"/>
      <c r="XEW292" s="6"/>
      <c r="XEX292" s="6"/>
      <c r="XEY292" s="6"/>
      <c r="XEZ292" s="6"/>
      <c r="XFA292" s="6"/>
      <c r="XFB292" s="6"/>
      <c r="XFC292" s="6"/>
      <c r="XFD292" s="6"/>
    </row>
    <row r="293" s="4" customFormat="1" ht="34" customHeight="1" spans="1:15 16357:16384">
      <c r="A293" s="48">
        <f>MAX($A$4:A292)+1</f>
        <v>219</v>
      </c>
      <c r="B293" s="49"/>
      <c r="C293" s="68" t="s">
        <v>706</v>
      </c>
      <c r="D293" s="68" t="s">
        <v>601</v>
      </c>
      <c r="E293" s="68" t="s">
        <v>688</v>
      </c>
      <c r="F293" s="68" t="s">
        <v>222</v>
      </c>
      <c r="G293" s="68" t="s">
        <v>222</v>
      </c>
      <c r="H293" s="68" t="s">
        <v>689</v>
      </c>
      <c r="I293" s="55" t="s">
        <v>167</v>
      </c>
      <c r="J293" s="68" t="s">
        <v>610</v>
      </c>
      <c r="K293" s="56">
        <f t="shared" si="4"/>
        <v>24.4286</v>
      </c>
      <c r="L293" s="57"/>
      <c r="M293" s="57"/>
      <c r="N293" s="57">
        <v>24.4286</v>
      </c>
      <c r="O293" s="57"/>
      <c r="XEC293" s="6"/>
      <c r="XED293" s="6"/>
      <c r="XEE293" s="6"/>
      <c r="XEF293" s="6"/>
      <c r="XEG293" s="6"/>
      <c r="XEH293" s="6"/>
      <c r="XEI293" s="6"/>
      <c r="XEJ293" s="6"/>
      <c r="XEK293" s="6"/>
      <c r="XEL293" s="6"/>
      <c r="XEM293" s="6"/>
      <c r="XEN293" s="6"/>
      <c r="XEO293" s="6"/>
      <c r="XEP293" s="6"/>
      <c r="XEQ293" s="6"/>
      <c r="XER293" s="6"/>
      <c r="XES293" s="6"/>
      <c r="XET293" s="6"/>
      <c r="XEU293" s="6"/>
      <c r="XEV293" s="6"/>
      <c r="XEW293" s="6"/>
      <c r="XEX293" s="6"/>
      <c r="XEY293" s="6"/>
      <c r="XEZ293" s="6"/>
      <c r="XFA293" s="6"/>
      <c r="XFB293" s="6"/>
      <c r="XFC293" s="6"/>
      <c r="XFD293" s="6"/>
    </row>
    <row r="294" s="4" customFormat="1" ht="34" customHeight="1" spans="1:15 16357:16384">
      <c r="A294" s="48">
        <f>MAX($A$4:A293)+1</f>
        <v>220</v>
      </c>
      <c r="B294" s="49"/>
      <c r="C294" s="68" t="s">
        <v>707</v>
      </c>
      <c r="D294" s="68" t="s">
        <v>601</v>
      </c>
      <c r="E294" s="68" t="s">
        <v>688</v>
      </c>
      <c r="F294" s="68" t="s">
        <v>236</v>
      </c>
      <c r="G294" s="68" t="s">
        <v>236</v>
      </c>
      <c r="H294" s="68" t="s">
        <v>689</v>
      </c>
      <c r="I294" s="55" t="s">
        <v>167</v>
      </c>
      <c r="J294" s="68" t="s">
        <v>610</v>
      </c>
      <c r="K294" s="56">
        <f t="shared" si="4"/>
        <v>26.39465</v>
      </c>
      <c r="L294" s="57"/>
      <c r="M294" s="57"/>
      <c r="N294" s="57">
        <v>26.39465</v>
      </c>
      <c r="O294" s="57"/>
      <c r="XEC294" s="6"/>
      <c r="XED294" s="6"/>
      <c r="XEE294" s="6"/>
      <c r="XEF294" s="6"/>
      <c r="XEG294" s="6"/>
      <c r="XEH294" s="6"/>
      <c r="XEI294" s="6"/>
      <c r="XEJ294" s="6"/>
      <c r="XEK294" s="6"/>
      <c r="XEL294" s="6"/>
      <c r="XEM294" s="6"/>
      <c r="XEN294" s="6"/>
      <c r="XEO294" s="6"/>
      <c r="XEP294" s="6"/>
      <c r="XEQ294" s="6"/>
      <c r="XER294" s="6"/>
      <c r="XES294" s="6"/>
      <c r="XET294" s="6"/>
      <c r="XEU294" s="6"/>
      <c r="XEV294" s="6"/>
      <c r="XEW294" s="6"/>
      <c r="XEX294" s="6"/>
      <c r="XEY294" s="6"/>
      <c r="XEZ294" s="6"/>
      <c r="XFA294" s="6"/>
      <c r="XFB294" s="6"/>
      <c r="XFC294" s="6"/>
      <c r="XFD294" s="6"/>
    </row>
    <row r="295" s="4" customFormat="1" ht="34" customHeight="1" spans="1:15 16357:16384">
      <c r="A295" s="48">
        <f>MAX($A$4:A294)+1</f>
        <v>221</v>
      </c>
      <c r="B295" s="49"/>
      <c r="C295" s="68" t="s">
        <v>708</v>
      </c>
      <c r="D295" s="68" t="s">
        <v>601</v>
      </c>
      <c r="E295" s="68" t="s">
        <v>688</v>
      </c>
      <c r="F295" s="68" t="s">
        <v>244</v>
      </c>
      <c r="G295" s="68" t="s">
        <v>244</v>
      </c>
      <c r="H295" s="68" t="s">
        <v>689</v>
      </c>
      <c r="I295" s="55" t="s">
        <v>167</v>
      </c>
      <c r="J295" s="68" t="s">
        <v>610</v>
      </c>
      <c r="K295" s="56">
        <f t="shared" si="4"/>
        <v>2.31299</v>
      </c>
      <c r="L295" s="57"/>
      <c r="M295" s="57"/>
      <c r="N295" s="57">
        <v>2.31299</v>
      </c>
      <c r="O295" s="57"/>
      <c r="XEC295" s="6"/>
      <c r="XED295" s="6"/>
      <c r="XEE295" s="6"/>
      <c r="XEF295" s="6"/>
      <c r="XEG295" s="6"/>
      <c r="XEH295" s="6"/>
      <c r="XEI295" s="6"/>
      <c r="XEJ295" s="6"/>
      <c r="XEK295" s="6"/>
      <c r="XEL295" s="6"/>
      <c r="XEM295" s="6"/>
      <c r="XEN295" s="6"/>
      <c r="XEO295" s="6"/>
      <c r="XEP295" s="6"/>
      <c r="XEQ295" s="6"/>
      <c r="XER295" s="6"/>
      <c r="XES295" s="6"/>
      <c r="XET295" s="6"/>
      <c r="XEU295" s="6"/>
      <c r="XEV295" s="6"/>
      <c r="XEW295" s="6"/>
      <c r="XEX295" s="6"/>
      <c r="XEY295" s="6"/>
      <c r="XEZ295" s="6"/>
      <c r="XFA295" s="6"/>
      <c r="XFB295" s="6"/>
      <c r="XFC295" s="6"/>
      <c r="XFD295" s="6"/>
    </row>
    <row r="296" ht="27" spans="1:15 16357:16384">
      <c r="A296" s="48">
        <f>MAX($A$4:A295)+1</f>
        <v>222</v>
      </c>
      <c r="B296" s="49"/>
      <c r="C296" s="68" t="s">
        <v>709</v>
      </c>
      <c r="D296" s="68" t="s">
        <v>601</v>
      </c>
      <c r="E296" s="68" t="s">
        <v>688</v>
      </c>
      <c r="F296" s="68" t="s">
        <v>263</v>
      </c>
      <c r="G296" s="68" t="s">
        <v>263</v>
      </c>
      <c r="H296" s="68" t="s">
        <v>689</v>
      </c>
      <c r="I296" s="55" t="s">
        <v>167</v>
      </c>
      <c r="J296" s="68" t="s">
        <v>610</v>
      </c>
      <c r="K296" s="56">
        <f t="shared" si="4"/>
        <v>23.38235</v>
      </c>
      <c r="L296" s="57"/>
      <c r="M296" s="57"/>
      <c r="N296" s="57">
        <v>23.38235</v>
      </c>
      <c r="O296" s="57"/>
    </row>
    <row r="297" ht="27" spans="1:15 16357:16384">
      <c r="A297" s="48">
        <f>MAX($A$4:A296)+1</f>
        <v>223</v>
      </c>
      <c r="B297" s="49"/>
      <c r="C297" s="68" t="s">
        <v>710</v>
      </c>
      <c r="D297" s="68" t="s">
        <v>601</v>
      </c>
      <c r="E297" s="68" t="s">
        <v>688</v>
      </c>
      <c r="F297" s="68" t="s">
        <v>272</v>
      </c>
      <c r="G297" s="68" t="s">
        <v>272</v>
      </c>
      <c r="H297" s="68" t="s">
        <v>689</v>
      </c>
      <c r="I297" s="55" t="s">
        <v>167</v>
      </c>
      <c r="J297" s="68" t="s">
        <v>610</v>
      </c>
      <c r="K297" s="56">
        <f t="shared" si="4"/>
        <v>8.44865</v>
      </c>
      <c r="L297" s="57"/>
      <c r="M297" s="57"/>
      <c r="N297" s="57">
        <v>8.44865</v>
      </c>
      <c r="O297" s="57"/>
    </row>
    <row r="298" ht="27" spans="1:15 16357:16384">
      <c r="A298" s="48">
        <f>MAX($A$4:A297)+1</f>
        <v>224</v>
      </c>
      <c r="B298" s="49"/>
      <c r="C298" s="68" t="s">
        <v>711</v>
      </c>
      <c r="D298" s="68" t="s">
        <v>601</v>
      </c>
      <c r="E298" s="68" t="s">
        <v>688</v>
      </c>
      <c r="F298" s="68" t="s">
        <v>407</v>
      </c>
      <c r="G298" s="68" t="s">
        <v>407</v>
      </c>
      <c r="H298" s="68" t="s">
        <v>689</v>
      </c>
      <c r="I298" s="55" t="s">
        <v>167</v>
      </c>
      <c r="J298" s="68" t="s">
        <v>610</v>
      </c>
      <c r="K298" s="56">
        <f t="shared" si="4"/>
        <v>2.11418</v>
      </c>
      <c r="L298" s="57"/>
      <c r="M298" s="57"/>
      <c r="N298" s="57">
        <v>2.11418</v>
      </c>
      <c r="O298" s="57"/>
    </row>
  </sheetData>
  <autoFilter xmlns:etc="http://www.wps.cn/officeDocument/2017/etCustomData" ref="A3:XEB295" etc:filterBottomFollowUsedRange="0">
    <extLst/>
  </autoFilter>
  <mergeCells count="73">
    <mergeCell ref="A1:O1"/>
    <mergeCell ref="L2:O2"/>
    <mergeCell ref="A4:H4"/>
    <mergeCell ref="A2:A3"/>
    <mergeCell ref="A51:A52"/>
    <mergeCell ref="A54:A55"/>
    <mergeCell ref="A56:A57"/>
    <mergeCell ref="A67:A68"/>
    <mergeCell ref="A79:A80"/>
    <mergeCell ref="A84:A86"/>
    <mergeCell ref="A94:A95"/>
    <mergeCell ref="A101:A102"/>
    <mergeCell ref="A104:A107"/>
    <mergeCell ref="A120:A122"/>
    <mergeCell ref="A124:A126"/>
    <mergeCell ref="A140:A141"/>
    <mergeCell ref="A147:A149"/>
    <mergeCell ref="A166:A169"/>
    <mergeCell ref="A170:A171"/>
    <mergeCell ref="A187:A189"/>
    <mergeCell ref="A194:A197"/>
    <mergeCell ref="A199:A200"/>
    <mergeCell ref="A201:A203"/>
    <mergeCell ref="A204:A205"/>
    <mergeCell ref="A210:A212"/>
    <mergeCell ref="A217:A218"/>
    <mergeCell ref="A223:A247"/>
    <mergeCell ref="A251:A255"/>
    <mergeCell ref="A256:A258"/>
    <mergeCell ref="A259:A260"/>
    <mergeCell ref="A264:A265"/>
    <mergeCell ref="A266:A267"/>
    <mergeCell ref="A271:A272"/>
    <mergeCell ref="B2:B3"/>
    <mergeCell ref="B51:B52"/>
    <mergeCell ref="B54:B55"/>
    <mergeCell ref="B56:B57"/>
    <mergeCell ref="B67:B68"/>
    <mergeCell ref="B79:B80"/>
    <mergeCell ref="B84:B86"/>
    <mergeCell ref="B94:B95"/>
    <mergeCell ref="B101:B102"/>
    <mergeCell ref="B104:B107"/>
    <mergeCell ref="B120:B122"/>
    <mergeCell ref="B124:B126"/>
    <mergeCell ref="B140:B141"/>
    <mergeCell ref="B147:B149"/>
    <mergeCell ref="B166:B169"/>
    <mergeCell ref="B170:B171"/>
    <mergeCell ref="B187:B189"/>
    <mergeCell ref="B194:B197"/>
    <mergeCell ref="B199:B200"/>
    <mergeCell ref="B201:B203"/>
    <mergeCell ref="B204:B205"/>
    <mergeCell ref="B210:B212"/>
    <mergeCell ref="B217:B218"/>
    <mergeCell ref="B223:B247"/>
    <mergeCell ref="B251:B255"/>
    <mergeCell ref="B256:B258"/>
    <mergeCell ref="B259:B260"/>
    <mergeCell ref="B264:B265"/>
    <mergeCell ref="B266:B267"/>
    <mergeCell ref="B271:B272"/>
    <mergeCell ref="B276:B298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dataValidations count="1">
    <dataValidation type="list" showInputMessage="1" showErrorMessage="1" sqref="E5:E298">
      <formula1>INDIRECT(D5)</formula1>
    </dataValidation>
  </dataValidations>
  <printOptions horizontalCentered="1"/>
  <pageMargins left="0.751388888888889" right="0.751388888888889" top="1" bottom="1" header="0.5" footer="0.5"/>
  <pageSetup paperSize="9" scale="46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00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鲁山县2025年衔接资金项目台账明细表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「奇迹」</cp:lastModifiedBy>
  <dcterms:created xsi:type="dcterms:W3CDTF">2023-10-13T17:53:00Z</dcterms:created>
  <dcterms:modified xsi:type="dcterms:W3CDTF">2026-11-02T00:59:24Z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2FB6E084BE1E47148F47F816D6CE6AA5_13</vt:lpwstr>
  </property>
  <property fmtid="{D5CDD505-2E9C-101B-9397-08002B2CF9AE}" pid="4" name="KSOReadingLayout">
    <vt:bool>true</vt:bool>
  </property>
  <property fmtid="{D5CDD505-2E9C-101B-9397-08002B2CF9AE}" pid="5" name="commondata">
    <vt:lpwstr>eyJoZGlkIjoiZGUyN2RlZGZkMGNjNTFiYzc2ODE0MjJmOWFiMzNlM2YifQ==</vt:lpwstr>
  </property>
  <property fmtid="{D5CDD505-2E9C-101B-9397-08002B2CF9AE}" pid="6" name="CalculationRule">
    <vt:i4>0</vt:i4>
  </property>
</Properties>
</file>