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附件!$A$5:$Q$18</definedName>
    <definedName name="_xlnm.Print_Area" localSheetId="0">附件!$A$1:$O$18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<sst xmlns="http://schemas.openxmlformats.org/spreadsheetml/2006/main" count="164" uniqueCount="101">
  <si>
    <t>附件</t>
  </si>
  <si>
    <t>鲁山县2021年第九批统筹整合使用财政涉农资金项目统计表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</si>
  <si>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</si>
  <si>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</si>
  <si>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</si>
  <si>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</si>
  <si>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</si>
  <si>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</si>
  <si>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</si>
  <si>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</si>
  <si>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</si>
  <si>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</si>
  <si>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</si>
  <si>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</si>
  <si>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</si>
  <si>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</si>
  <si>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</si>
  <si>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</si>
  <si>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</si>
  <si>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梁洼镇</t>
  </si>
  <si>
    <t>梁洼镇八里坪村、田庄村村内道路建设项目</t>
  </si>
  <si>
    <t>基础设施</t>
  </si>
  <si>
    <t>八里坪村</t>
  </si>
  <si>
    <t>新建4米宽道路515米；3.5米宽道路1057米；3米宽907米，厚0.2米，C25结构</t>
  </si>
  <si>
    <t>280户（脱贫户30户）</t>
  </si>
  <si>
    <t>1227人（脱贫人口124人）</t>
  </si>
  <si>
    <t>鲁财预字〔2021〕201号</t>
  </si>
  <si>
    <t>县级衔接资金</t>
  </si>
  <si>
    <t>县交通局</t>
  </si>
  <si>
    <t>项目建成后可解决八里坪村、田庄村群众出行的难题</t>
  </si>
  <si>
    <t>否</t>
  </si>
  <si>
    <t>瓦屋镇</t>
  </si>
  <si>
    <t>瓦屋镇耐庄村组通道路建设项目</t>
  </si>
  <si>
    <t>耐庄村</t>
  </si>
  <si>
    <t>新建0.2米厚4米宽道路1920米，1.5米宽250米；0.15米厚3米宽道路570米；强度C25。挡墙四处，总长85米。</t>
  </si>
  <si>
    <t>146户（脱贫户27户）</t>
  </si>
  <si>
    <t>441人（脱贫人口53人）</t>
  </si>
  <si>
    <t>项目实施后，能够改善群众出行及生产生活条件，助力脱贫攻坚，贫困群众对实施效果非常满意。</t>
  </si>
  <si>
    <t>瓦屋镇瓦屋村河南组、西地组组内道路建设项目</t>
  </si>
  <si>
    <t>瓦屋村</t>
  </si>
  <si>
    <t>新建0.15米厚3米宽道路992米，2.5米宽995米，强度C25。</t>
  </si>
  <si>
    <t>58户（脱贫户11户）</t>
  </si>
  <si>
    <t>173人（脱贫人口19人）</t>
  </si>
  <si>
    <t>辛集乡</t>
  </si>
  <si>
    <t>辛集乡庙王村内道路建设项目</t>
  </si>
  <si>
    <t>庙王村</t>
  </si>
  <si>
    <t>水泥路全长972米其中一条长672米，宽3.5米厚0.2米，另一条长300米宽3米厚0.15米，C25标准</t>
  </si>
  <si>
    <t>305户（脱贫户23户）</t>
  </si>
  <si>
    <t>1350人（脱贫人口61人）</t>
  </si>
  <si>
    <t>琴台街道</t>
  </si>
  <si>
    <t>琴台街道余堂道路建设项目</t>
  </si>
  <si>
    <t>余堂社区</t>
  </si>
  <si>
    <t>1、新建生产道路870米（沥青道路），其中宽4米厚3厘米长315米；宽4.5米厚3厘米长555米。2、新建浆砌石挡墙长80米，净高3米。</t>
  </si>
  <si>
    <t>538户（脱贫户21户）</t>
  </si>
  <si>
    <t>2518人（脱贫人数72人）</t>
  </si>
  <si>
    <t>鲁财预字〔2021〕201号55万元
平财预〔2021〕451号50万元</t>
  </si>
  <si>
    <t>县级衔接资金55万元
市级衔接资金50万元</t>
  </si>
  <si>
    <t>熊背乡</t>
  </si>
  <si>
    <t>熊背乡熊背村上下街道路硬化项目</t>
  </si>
  <si>
    <t>熊背村</t>
  </si>
  <si>
    <t>5公分厚沥青路面5886平方米</t>
  </si>
  <si>
    <t>438户（脱贫户47户）</t>
  </si>
  <si>
    <t>1293人（脱贫人口120人）</t>
  </si>
  <si>
    <t>熊背乡横梁河村饮水工程管网项目</t>
  </si>
  <si>
    <t>横梁河村</t>
  </si>
  <si>
    <t>新建主管道长2050米及配套，部分路面拆除及修复</t>
  </si>
  <si>
    <t>198户（脱贫户64户）</t>
  </si>
  <si>
    <t>798人（脱贫人口255人）</t>
  </si>
  <si>
    <t>县水利局</t>
  </si>
  <si>
    <t>项目实施后，能够改善群众饮水条件，助力脱贫攻坚，贫困群众对实施效果非常满意。</t>
  </si>
  <si>
    <t>熊背乡熊背村漫水桥建设项目</t>
  </si>
  <si>
    <t xml:space="preserve">漫水桥一座长96米，桥面宽4米，及桥头防护工程
</t>
  </si>
  <si>
    <t>438户（脱贫户79户）</t>
  </si>
  <si>
    <t>2200人（脱贫人259人）</t>
  </si>
  <si>
    <t>张店乡</t>
  </si>
  <si>
    <t>张店乡王湾村安全饮水项目</t>
  </si>
  <si>
    <t>王湾村</t>
  </si>
  <si>
    <t>新建饮水工程一处，新打机井一眼及配套设施</t>
  </si>
  <si>
    <t>112户（脱贫户11户）</t>
  </si>
  <si>
    <t>458人（脱贫户42人）</t>
  </si>
  <si>
    <t>是</t>
  </si>
  <si>
    <t>马楼乡</t>
  </si>
  <si>
    <t>马楼乡虎营村道路建设项目</t>
  </si>
  <si>
    <t>虎营村</t>
  </si>
  <si>
    <t>新建沥青混凝土道路宽4.5米，长982米，厚0.05米，道路两侧砌筑混凝土及土路肩982米，圆管涵3处。</t>
  </si>
  <si>
    <t>1004户（脱贫户75户）</t>
  </si>
  <si>
    <t>4327人（脱贫人口199人）</t>
  </si>
  <si>
    <t>项目实施后，能够改善群众的出行条件，助力脱贫攻坚，贫困群众对项目实施效果非常满意。</t>
  </si>
  <si>
    <t>马楼乡娘娘庙村漫水桥建设项目</t>
  </si>
  <si>
    <t>娘娘庙村</t>
  </si>
  <si>
    <t>新建长35米，宽6米的漫水桥一座及道路路基整平5600米。</t>
  </si>
  <si>
    <t>380户（脱贫户12户）</t>
  </si>
  <si>
    <t>1860人（脱贫人口14人）</t>
  </si>
  <si>
    <t>磙子营乡</t>
  </si>
  <si>
    <t>磙子营乡程赵庄村通村道路建设项目</t>
  </si>
  <si>
    <t>程赵庄村</t>
  </si>
  <si>
    <t>新建通村道路3428米，其中沥青道路1008米，（宽4.5米，长760米，厚0.05米；宽4米，长248米，厚0.05米。）；混凝土道路长2420米，路宽3.5米</t>
  </si>
  <si>
    <t>375户（脱贫户36户）</t>
  </si>
  <si>
    <t>1690人（脱贫人口92人）</t>
  </si>
  <si>
    <t>改善群众生产生活条件，方便出行和运输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</si>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</sst>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4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4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/>
    <xf numFmtId="0" fontId="12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6" fontId="6" fillId="0" borderId="1" xfId="64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view="pageBreakPreview" zoomScale="90" zoomScaleNormal="100" workbookViewId="0">
      <pane ySplit="5" topLeftCell="A9" activePane="bottomLeft" state="frozen"/>
      <selection/>
      <selection pane="bottomLeft" activeCell="G9" sqref="G9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1.2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31.3833333333333" style="1" customWidth="1"/>
    <col min="8" max="8" width="18.6083333333333" style="1" customWidth="1"/>
    <col min="9" max="9" width="15.95" style="1" customWidth="1"/>
    <col min="10" max="10" width="13.8833333333333" style="1" customWidth="1"/>
    <col min="11" max="11" width="20.975" style="1" customWidth="1"/>
    <col min="12" max="12" width="16.8416666666667" style="1" customWidth="1"/>
    <col min="13" max="13" width="11.15" style="1" customWidth="1"/>
    <col min="14" max="14" width="28.125" style="1" customWidth="1"/>
    <col min="15" max="18" width="9" style="1"/>
    <col min="19" max="19" width="20.9333333333333" style="1" customWidth="1"/>
    <col min="20" max="16384" width="9" style="1"/>
  </cols>
  <sheetData>
    <row r="1" ht="31" customHeight="1" spans="1:2">
      <c r="A1" s="2" t="s">
        <v>0</v>
      </c>
      <c r="B1" s="3"/>
    </row>
    <row r="2" ht="41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0.1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13"/>
      <c r="L3" s="14" t="s">
        <v>2</v>
      </c>
      <c r="M3" s="14"/>
      <c r="N3" s="14"/>
    </row>
    <row r="4" ht="32" customHeight="1" spans="1:16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15" t="s">
        <v>12</v>
      </c>
      <c r="L4" s="6" t="s">
        <v>13</v>
      </c>
      <c r="M4" s="6" t="s">
        <v>14</v>
      </c>
      <c r="N4" s="6" t="s">
        <v>15</v>
      </c>
      <c r="O4" s="16" t="s">
        <v>16</v>
      </c>
      <c r="P4" s="17"/>
    </row>
    <row r="5" ht="32" customHeight="1" spans="1:16">
      <c r="A5" s="6"/>
      <c r="B5" s="6"/>
      <c r="C5" s="6"/>
      <c r="D5" s="8"/>
      <c r="E5" s="6"/>
      <c r="F5" s="6"/>
      <c r="G5" s="6"/>
      <c r="H5" s="6"/>
      <c r="I5" s="6" t="s">
        <v>17</v>
      </c>
      <c r="J5" s="6" t="s">
        <v>18</v>
      </c>
      <c r="K5" s="15"/>
      <c r="L5" s="6"/>
      <c r="M5" s="6"/>
      <c r="N5" s="6"/>
      <c r="O5" s="16"/>
      <c r="P5" s="17"/>
    </row>
    <row r="6" s="1" customFormat="1" ht="98" customHeight="1" spans="1:16">
      <c r="A6" s="9">
        <v>1</v>
      </c>
      <c r="B6" s="9" t="s">
        <v>19</v>
      </c>
      <c r="C6" s="10" t="s">
        <v>20</v>
      </c>
      <c r="D6" s="10" t="s">
        <v>21</v>
      </c>
      <c r="E6" s="10" t="s">
        <v>22</v>
      </c>
      <c r="F6" s="10">
        <v>125.05</v>
      </c>
      <c r="G6" s="11" t="s">
        <v>23</v>
      </c>
      <c r="H6" s="12">
        <v>44531</v>
      </c>
      <c r="I6" s="18" t="s">
        <v>24</v>
      </c>
      <c r="J6" s="9" t="s">
        <v>25</v>
      </c>
      <c r="K6" s="9" t="s">
        <v>26</v>
      </c>
      <c r="L6" s="10" t="s">
        <v>27</v>
      </c>
      <c r="M6" s="19" t="s">
        <v>28</v>
      </c>
      <c r="N6" s="11" t="s">
        <v>29</v>
      </c>
      <c r="O6" s="20"/>
      <c r="P6" s="17" t="s">
        <v>30</v>
      </c>
    </row>
    <row r="7" s="1" customFormat="1" ht="98" customHeight="1" spans="1:16">
      <c r="A7" s="9">
        <v>2</v>
      </c>
      <c r="B7" s="9" t="s">
        <v>31</v>
      </c>
      <c r="C7" s="10" t="s">
        <v>32</v>
      </c>
      <c r="D7" s="10" t="s">
        <v>21</v>
      </c>
      <c r="E7" s="10" t="s">
        <v>33</v>
      </c>
      <c r="F7" s="10">
        <v>166.8391</v>
      </c>
      <c r="G7" s="11" t="s">
        <v>34</v>
      </c>
      <c r="H7" s="12">
        <v>44531</v>
      </c>
      <c r="I7" s="18" t="s">
        <v>35</v>
      </c>
      <c r="J7" s="9" t="s">
        <v>36</v>
      </c>
      <c r="K7" s="9" t="s">
        <v>26</v>
      </c>
      <c r="L7" s="10" t="s">
        <v>27</v>
      </c>
      <c r="M7" s="19" t="s">
        <v>28</v>
      </c>
      <c r="N7" s="11" t="s">
        <v>37</v>
      </c>
      <c r="O7" s="20"/>
      <c r="P7" s="17" t="s">
        <v>30</v>
      </c>
    </row>
    <row r="8" s="1" customFormat="1" ht="98" customHeight="1" spans="1:16">
      <c r="A8" s="9">
        <v>3</v>
      </c>
      <c r="B8" s="9" t="s">
        <v>31</v>
      </c>
      <c r="C8" s="10" t="s">
        <v>38</v>
      </c>
      <c r="D8" s="10" t="s">
        <v>21</v>
      </c>
      <c r="E8" s="10" t="s">
        <v>39</v>
      </c>
      <c r="F8" s="10">
        <v>71.43</v>
      </c>
      <c r="G8" s="11" t="s">
        <v>40</v>
      </c>
      <c r="H8" s="12">
        <v>44531</v>
      </c>
      <c r="I8" s="18" t="s">
        <v>41</v>
      </c>
      <c r="J8" s="9" t="s">
        <v>42</v>
      </c>
      <c r="K8" s="9" t="s">
        <v>26</v>
      </c>
      <c r="L8" s="10" t="s">
        <v>27</v>
      </c>
      <c r="M8" s="19" t="s">
        <v>28</v>
      </c>
      <c r="N8" s="11" t="s">
        <v>37</v>
      </c>
      <c r="O8" s="20"/>
      <c r="P8" s="17" t="s">
        <v>30</v>
      </c>
    </row>
    <row r="9" s="1" customFormat="1" ht="98" customHeight="1" spans="1:16">
      <c r="A9" s="9">
        <v>4</v>
      </c>
      <c r="B9" s="9" t="s">
        <v>43</v>
      </c>
      <c r="C9" s="10" t="s">
        <v>44</v>
      </c>
      <c r="D9" s="10" t="s">
        <v>21</v>
      </c>
      <c r="E9" s="10" t="s">
        <v>45</v>
      </c>
      <c r="F9" s="10">
        <v>46.2892</v>
      </c>
      <c r="G9" s="11" t="s">
        <v>46</v>
      </c>
      <c r="H9" s="12">
        <v>44531</v>
      </c>
      <c r="I9" s="18" t="s">
        <v>47</v>
      </c>
      <c r="J9" s="9" t="s">
        <v>48</v>
      </c>
      <c r="K9" s="9" t="s">
        <v>26</v>
      </c>
      <c r="L9" s="10" t="s">
        <v>27</v>
      </c>
      <c r="M9" s="19" t="s">
        <v>28</v>
      </c>
      <c r="N9" s="11" t="s">
        <v>37</v>
      </c>
      <c r="O9" s="20"/>
      <c r="P9" s="17" t="s">
        <v>30</v>
      </c>
    </row>
    <row r="10" s="1" customFormat="1" ht="123" customHeight="1" spans="1:16">
      <c r="A10" s="9">
        <v>5</v>
      </c>
      <c r="B10" s="9" t="s">
        <v>49</v>
      </c>
      <c r="C10" s="10" t="s">
        <v>50</v>
      </c>
      <c r="D10" s="10" t="s">
        <v>21</v>
      </c>
      <c r="E10" s="10" t="s">
        <v>51</v>
      </c>
      <c r="F10" s="10">
        <v>105</v>
      </c>
      <c r="G10" s="11" t="s">
        <v>52</v>
      </c>
      <c r="H10" s="12">
        <v>44531</v>
      </c>
      <c r="I10" s="18" t="s">
        <v>53</v>
      </c>
      <c r="J10" s="9" t="s">
        <v>54</v>
      </c>
      <c r="K10" s="9" t="s">
        <v>55</v>
      </c>
      <c r="L10" s="10" t="s">
        <v>56</v>
      </c>
      <c r="M10" s="19" t="s">
        <v>28</v>
      </c>
      <c r="N10" s="11" t="s">
        <v>37</v>
      </c>
      <c r="O10" s="20"/>
      <c r="P10" s="17" t="s">
        <v>30</v>
      </c>
    </row>
    <row r="11" s="1" customFormat="1" ht="98" customHeight="1" spans="1:16">
      <c r="A11" s="9">
        <v>6</v>
      </c>
      <c r="B11" s="9" t="s">
        <v>57</v>
      </c>
      <c r="C11" s="10" t="s">
        <v>58</v>
      </c>
      <c r="D11" s="10" t="s">
        <v>21</v>
      </c>
      <c r="E11" s="10" t="s">
        <v>59</v>
      </c>
      <c r="F11" s="10">
        <v>75.4</v>
      </c>
      <c r="G11" s="11" t="s">
        <v>60</v>
      </c>
      <c r="H11" s="12">
        <v>44531</v>
      </c>
      <c r="I11" s="18" t="s">
        <v>61</v>
      </c>
      <c r="J11" s="9" t="s">
        <v>62</v>
      </c>
      <c r="K11" s="9" t="s">
        <v>26</v>
      </c>
      <c r="L11" s="10" t="s">
        <v>27</v>
      </c>
      <c r="M11" s="19" t="s">
        <v>28</v>
      </c>
      <c r="N11" s="11" t="s">
        <v>37</v>
      </c>
      <c r="O11" s="20"/>
      <c r="P11" s="17" t="s">
        <v>30</v>
      </c>
    </row>
    <row r="12" s="1" customFormat="1" ht="98" customHeight="1" spans="1:16">
      <c r="A12" s="9">
        <v>7</v>
      </c>
      <c r="B12" s="9" t="s">
        <v>57</v>
      </c>
      <c r="C12" s="10" t="s">
        <v>63</v>
      </c>
      <c r="D12" s="10" t="s">
        <v>21</v>
      </c>
      <c r="E12" s="10" t="s">
        <v>64</v>
      </c>
      <c r="F12" s="10">
        <v>14.8</v>
      </c>
      <c r="G12" s="11" t="s">
        <v>65</v>
      </c>
      <c r="H12" s="12">
        <v>44531</v>
      </c>
      <c r="I12" s="18" t="s">
        <v>66</v>
      </c>
      <c r="J12" s="9" t="s">
        <v>67</v>
      </c>
      <c r="K12" s="9" t="s">
        <v>26</v>
      </c>
      <c r="L12" s="10" t="s">
        <v>27</v>
      </c>
      <c r="M12" s="19" t="s">
        <v>68</v>
      </c>
      <c r="N12" s="11" t="s">
        <v>69</v>
      </c>
      <c r="O12" s="20"/>
      <c r="P12" s="17" t="s">
        <v>30</v>
      </c>
    </row>
    <row r="13" s="1" customFormat="1" ht="98" customHeight="1" spans="1:16">
      <c r="A13" s="9">
        <v>8</v>
      </c>
      <c r="B13" s="9" t="s">
        <v>57</v>
      </c>
      <c r="C13" s="10" t="s">
        <v>70</v>
      </c>
      <c r="D13" s="10" t="s">
        <v>21</v>
      </c>
      <c r="E13" s="10" t="s">
        <v>59</v>
      </c>
      <c r="F13" s="10">
        <v>61.6469</v>
      </c>
      <c r="G13" s="11" t="s">
        <v>71</v>
      </c>
      <c r="H13" s="12">
        <v>44531</v>
      </c>
      <c r="I13" s="18" t="s">
        <v>72</v>
      </c>
      <c r="J13" s="9" t="s">
        <v>73</v>
      </c>
      <c r="K13" s="9" t="s">
        <v>26</v>
      </c>
      <c r="L13" s="10" t="s">
        <v>27</v>
      </c>
      <c r="M13" s="19" t="s">
        <v>68</v>
      </c>
      <c r="N13" s="11" t="s">
        <v>69</v>
      </c>
      <c r="O13" s="20"/>
      <c r="P13" s="17" t="s">
        <v>30</v>
      </c>
    </row>
    <row r="14" s="1" customFormat="1" ht="98" customHeight="1" spans="1:16">
      <c r="A14" s="9">
        <v>9</v>
      </c>
      <c r="B14" s="9" t="s">
        <v>74</v>
      </c>
      <c r="C14" s="10" t="s">
        <v>75</v>
      </c>
      <c r="D14" s="10" t="s">
        <v>21</v>
      </c>
      <c r="E14" s="10" t="s">
        <v>76</v>
      </c>
      <c r="F14" s="10">
        <v>116.3087</v>
      </c>
      <c r="G14" s="11" t="s">
        <v>77</v>
      </c>
      <c r="H14" s="12">
        <v>44531</v>
      </c>
      <c r="I14" s="18" t="s">
        <v>78</v>
      </c>
      <c r="J14" s="9" t="s">
        <v>79</v>
      </c>
      <c r="K14" s="9" t="s">
        <v>26</v>
      </c>
      <c r="L14" s="10" t="s">
        <v>27</v>
      </c>
      <c r="M14" s="19" t="s">
        <v>68</v>
      </c>
      <c r="N14" s="11" t="s">
        <v>69</v>
      </c>
      <c r="O14" s="20"/>
      <c r="P14" s="17" t="s">
        <v>80</v>
      </c>
    </row>
    <row r="15" s="1" customFormat="1" ht="98" customHeight="1" spans="1:16">
      <c r="A15" s="9">
        <v>10</v>
      </c>
      <c r="B15" s="9" t="s">
        <v>81</v>
      </c>
      <c r="C15" s="10" t="s">
        <v>82</v>
      </c>
      <c r="D15" s="10" t="s">
        <v>21</v>
      </c>
      <c r="E15" s="10" t="s">
        <v>83</v>
      </c>
      <c r="F15" s="10">
        <v>90.44</v>
      </c>
      <c r="G15" s="11" t="s">
        <v>84</v>
      </c>
      <c r="H15" s="12">
        <v>44531</v>
      </c>
      <c r="I15" s="18" t="s">
        <v>85</v>
      </c>
      <c r="J15" s="9" t="s">
        <v>86</v>
      </c>
      <c r="K15" s="9" t="s">
        <v>26</v>
      </c>
      <c r="L15" s="10" t="s">
        <v>27</v>
      </c>
      <c r="M15" s="19" t="s">
        <v>28</v>
      </c>
      <c r="N15" s="11" t="s">
        <v>87</v>
      </c>
      <c r="O15" s="20"/>
      <c r="P15" s="17" t="s">
        <v>30</v>
      </c>
    </row>
    <row r="16" s="1" customFormat="1" ht="98" customHeight="1" spans="1:16">
      <c r="A16" s="9">
        <v>11</v>
      </c>
      <c r="B16" s="9" t="s">
        <v>81</v>
      </c>
      <c r="C16" s="10" t="s">
        <v>88</v>
      </c>
      <c r="D16" s="10" t="s">
        <v>21</v>
      </c>
      <c r="E16" s="10" t="s">
        <v>89</v>
      </c>
      <c r="F16" s="10">
        <v>20.19</v>
      </c>
      <c r="G16" s="11" t="s">
        <v>90</v>
      </c>
      <c r="H16" s="12">
        <v>44531</v>
      </c>
      <c r="I16" s="18" t="s">
        <v>91</v>
      </c>
      <c r="J16" s="9" t="s">
        <v>92</v>
      </c>
      <c r="K16" s="9" t="s">
        <v>26</v>
      </c>
      <c r="L16" s="10" t="s">
        <v>27</v>
      </c>
      <c r="M16" s="19" t="s">
        <v>28</v>
      </c>
      <c r="N16" s="11" t="s">
        <v>87</v>
      </c>
      <c r="O16" s="20"/>
      <c r="P16" s="17" t="s">
        <v>30</v>
      </c>
    </row>
    <row r="17" s="1" customFormat="1" ht="128" customHeight="1" spans="1:16">
      <c r="A17" s="9">
        <v>12</v>
      </c>
      <c r="B17" s="9" t="s">
        <v>93</v>
      </c>
      <c r="C17" s="10" t="s">
        <v>94</v>
      </c>
      <c r="D17" s="10" t="s">
        <v>21</v>
      </c>
      <c r="E17" s="10" t="s">
        <v>95</v>
      </c>
      <c r="F17" s="10">
        <v>149.02</v>
      </c>
      <c r="G17" s="11" t="s">
        <v>96</v>
      </c>
      <c r="H17" s="12">
        <v>44531</v>
      </c>
      <c r="I17" s="18" t="s">
        <v>97</v>
      </c>
      <c r="J17" s="9" t="s">
        <v>98</v>
      </c>
      <c r="K17" s="9" t="s">
        <v>26</v>
      </c>
      <c r="L17" s="10" t="s">
        <v>27</v>
      </c>
      <c r="M17" s="19" t="s">
        <v>28</v>
      </c>
      <c r="N17" s="11" t="s">
        <v>99</v>
      </c>
      <c r="O17" s="20"/>
      <c r="P17" s="17" t="s">
        <v>30</v>
      </c>
    </row>
    <row r="18" ht="72" customHeight="1" spans="1:16">
      <c r="A18" s="9" t="s">
        <v>100</v>
      </c>
      <c r="B18" s="9"/>
      <c r="C18" s="9"/>
      <c r="D18" s="9"/>
      <c r="E18" s="9"/>
      <c r="F18" s="9">
        <f>SUM(F6:F17)</f>
        <v>1042.4139</v>
      </c>
      <c r="G18" s="9"/>
      <c r="H18" s="9"/>
      <c r="I18" s="9"/>
      <c r="J18" s="9"/>
      <c r="K18" s="9"/>
      <c r="L18" s="9"/>
      <c r="M18" s="9"/>
      <c r="N18" s="9"/>
      <c r="O18" s="9"/>
      <c r="P18" s="17"/>
    </row>
    <row r="19" ht="57" customHeight="1"/>
  </sheetData>
  <autoFilter ref="A5:Q18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6" orientation="landscape" horizontalDpi="600"/>
  <headerFooter>
    <oddFooter>&amp;C第 &amp;P 页，共 &amp;N 页</oddFooter>
  </headerFooter>
  <rowBreaks count="4" manualBreakCount="4">
    <brk id="18" max="16383" man="1"/>
    <brk id="18" max="16383" man="1"/>
    <brk id="18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2021-08-30T00:32:43Z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