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  <sheet name="00UOIC2V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Bust">'00UOIC2V'!$C$31</definedName>
    <definedName name="Continue">'00UOIC2V'!$C$9</definedName>
    <definedName name="Document_array" localSheetId="3">{"Book1","土门办事处12月电月报.xls"}</definedName>
    <definedName name="Documents_array">'00UOIC2V'!$B$1:$B$16</definedName>
    <definedName name="FRC">'[3]Main'!$C$9</definedName>
    <definedName name="Hello">'00UOIC2V'!$A$15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d">CONCATENATE('[4]学生基础信息'!HB1,'[4]学生基础信息'!HC1)</definedName>
    <definedName name="MakeIt">'00UOIC2V'!$A$26</definedName>
    <definedName name="Module.Prix_SMC" localSheetId="3">'00UOIC2V'!Module.Prix_SMC</definedName>
    <definedName name="Module.Prix_SMC">[0]!Module.Prix_SMC</definedName>
    <definedName name="Morning">'00UOIC2V'!$C$39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ic">INDEX('[7]信息录入'!#REF!,MATCH('[7]打印'!$D$3,'[7]信息录入'!$B:$B,))</definedName>
    <definedName name="PK1">'[6]SW-TEO'!#REF!</definedName>
    <definedName name="PK3">'[6]SW-TEO'!#REF!</definedName>
    <definedName name="Poppy">'00UOIC2V'!$C$27</definedName>
    <definedName name="pr_toolbox">'[2]Toolbox'!$A$3:$I$80</definedName>
    <definedName name="Prix_SMC" localSheetId="3">'00UOIC2V'!Prix_SMC</definedName>
    <definedName name="Prix_SMC">[0]!Prix_SMC</definedName>
    <definedName name="s_c_list">'[8]Toolbox'!$A$7:$H$969</definedName>
    <definedName name="SCG">'[9]G.1R-Shou COP Gf'!#REF!</definedName>
    <definedName name="sdlfee">'[2]Financ. Overview'!$H$13</definedName>
    <definedName name="solar_ratio">'[10]POWER ASSUMPTIONS'!$H$7</definedName>
    <definedName name="ss7fee">'[2]Financ. Overview'!$H$18</definedName>
    <definedName name="subsfee">'[2]Financ. Overview'!$H$14</definedName>
    <definedName name="toolbox">'[11]Toolbox'!$C$5:$T$1578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<sst xmlns="http://schemas.openxmlformats.org/spreadsheetml/2006/main" count="108" uniqueCount="102">
  <si>
    <t>填报单位：</t>
  </si>
  <si>
    <t>单位：万元</t>
  </si>
  <si>
    <t>序号</t>
  </si>
  <si>
    <t>类、款、项</t>
  </si>
  <si>
    <t>总计</t>
  </si>
  <si>
    <t>212 城乡社区事务</t>
  </si>
  <si>
    <t>一般预算支出合计</t>
  </si>
  <si>
    <t xml:space="preserve"> 01 城乡社区管理事务</t>
  </si>
  <si>
    <t>201 一般公共服务</t>
  </si>
  <si>
    <t xml:space="preserve">   099   其他城乡社区管理事务支出</t>
  </si>
  <si>
    <t xml:space="preserve"> 03 政府办公厅（室）及相关机构事务</t>
  </si>
  <si>
    <t xml:space="preserve"> 02 城乡社区规划与管理</t>
  </si>
  <si>
    <t xml:space="preserve">   01 行政运行</t>
  </si>
  <si>
    <t xml:space="preserve"> 03 城乡社区公共设施</t>
  </si>
  <si>
    <t xml:space="preserve">   02 一般行政管理事务</t>
  </si>
  <si>
    <t xml:space="preserve">   03 小城镇基础设施建设</t>
  </si>
  <si>
    <t xml:space="preserve">   08 信访事务</t>
  </si>
  <si>
    <t xml:space="preserve">   99 其他城乡社区公共设施</t>
  </si>
  <si>
    <t xml:space="preserve">   99 其他政府办公厅（室）及相关事务</t>
  </si>
  <si>
    <t xml:space="preserve"> 05 城乡社区环境卫生</t>
  </si>
  <si>
    <t xml:space="preserve"> 06 财政事务</t>
  </si>
  <si>
    <t xml:space="preserve"> 08 国有土地使用权出让收入安排的支出</t>
  </si>
  <si>
    <t xml:space="preserve">   06 事业运行</t>
  </si>
  <si>
    <t xml:space="preserve"> 99 其他城乡社区支出</t>
  </si>
  <si>
    <t xml:space="preserve">   99 其他财政事务支出</t>
  </si>
  <si>
    <t>213 农林水事务</t>
  </si>
  <si>
    <t xml:space="preserve"> 11 纪检监察事物</t>
  </si>
  <si>
    <t xml:space="preserve"> 01 农业</t>
  </si>
  <si>
    <t xml:space="preserve">   04 事业运行</t>
  </si>
  <si>
    <t xml:space="preserve"> 12 人口与计划生育事务</t>
  </si>
  <si>
    <t xml:space="preserve">   99 其他农业支出</t>
  </si>
  <si>
    <t xml:space="preserve">   99 其他人口与计划生育事务支出</t>
  </si>
  <si>
    <t xml:space="preserve"> 02 林业</t>
  </si>
  <si>
    <t xml:space="preserve"> 13 商贸事务</t>
  </si>
  <si>
    <t xml:space="preserve">   04 林业事业机构</t>
  </si>
  <si>
    <t xml:space="preserve">   08 招商引资</t>
  </si>
  <si>
    <t xml:space="preserve">   14 森林防火</t>
  </si>
  <si>
    <t xml:space="preserve"> 31 党委办公厅（室）及相关机构事务</t>
  </si>
  <si>
    <t xml:space="preserve">   99 其他林业支出</t>
  </si>
  <si>
    <t xml:space="preserve"> 05 扶贫</t>
  </si>
  <si>
    <t xml:space="preserve"> 32 组织事务</t>
  </si>
  <si>
    <t xml:space="preserve">   99 其他组织事务支出</t>
  </si>
  <si>
    <t xml:space="preserve">   04 农村基础设施建设</t>
  </si>
  <si>
    <t>207 文化体育与传媒</t>
  </si>
  <si>
    <t xml:space="preserve"> 07 农村综合改革支出</t>
  </si>
  <si>
    <t xml:space="preserve"> 01 文化</t>
  </si>
  <si>
    <t xml:space="preserve">   05 对村委会和党支部补助</t>
  </si>
  <si>
    <t xml:space="preserve">   99 其他文化支出</t>
  </si>
  <si>
    <t xml:space="preserve"> 99 其他农林水事务支出</t>
  </si>
  <si>
    <t>208 社会保障和就业</t>
  </si>
  <si>
    <t>214 交通运输支出</t>
  </si>
  <si>
    <t xml:space="preserve"> 03 财政对社会保险的补助</t>
  </si>
  <si>
    <r>
      <t xml:space="preserve">   </t>
    </r>
    <r>
      <rPr>
        <sz val="10"/>
        <rFont val="宋体"/>
        <family val="0"/>
      </rPr>
      <t xml:space="preserve">02 </t>
    </r>
    <r>
      <rPr>
        <sz val="8"/>
        <rFont val="宋体"/>
        <family val="0"/>
      </rPr>
      <t>车辆购置税安排的农村公路建设补助</t>
    </r>
  </si>
  <si>
    <t xml:space="preserve">   01 财政对基本养老保险基金的补助</t>
  </si>
  <si>
    <t>216 商业服务业等事务</t>
  </si>
  <si>
    <t xml:space="preserve">   02 财政对失业保险基金的补助</t>
  </si>
  <si>
    <t xml:space="preserve"> 05 旅游业管理与服务支出</t>
  </si>
  <si>
    <t xml:space="preserve"> 05 行政事业单位离退休</t>
  </si>
  <si>
    <t xml:space="preserve">   04 旅游宣传</t>
  </si>
  <si>
    <t xml:space="preserve">   05 机关事业单位基本养老保险缴费支出</t>
  </si>
  <si>
    <t>220 国土海洋气象等事务</t>
  </si>
  <si>
    <t xml:space="preserve">   06 机关事业单位职业年金缴费</t>
  </si>
  <si>
    <t xml:space="preserve"> 01 国土资源事务</t>
  </si>
  <si>
    <t xml:space="preserve"> 08 抚恤</t>
  </si>
  <si>
    <t xml:space="preserve">   20 矿产资源专项安排的支出</t>
  </si>
  <si>
    <t xml:space="preserve">   01 死亡抚恤</t>
  </si>
  <si>
    <t>221 住房保障支出</t>
  </si>
  <si>
    <t xml:space="preserve"> 99 其他社会保障和就业支出</t>
  </si>
  <si>
    <t xml:space="preserve"> 02 住房改革支出</t>
  </si>
  <si>
    <t>210 医疗卫生</t>
  </si>
  <si>
    <t xml:space="preserve">  01 住房公积金</t>
  </si>
  <si>
    <t xml:space="preserve"> 05 医疗保障</t>
  </si>
  <si>
    <t>229 其他支出</t>
  </si>
  <si>
    <t xml:space="preserve">   01 行政单位医疗</t>
  </si>
  <si>
    <t xml:space="preserve"> 99 其他支出</t>
  </si>
  <si>
    <t xml:space="preserve">   02 事业单位医疗</t>
  </si>
  <si>
    <t>基金预算支出合计</t>
  </si>
  <si>
    <t>211 节能环保</t>
  </si>
  <si>
    <t>212 城乡社区支出</t>
  </si>
  <si>
    <t xml:space="preserve"> 03 污染防治</t>
  </si>
  <si>
    <t xml:space="preserve">  07 排污费安排的支出</t>
  </si>
  <si>
    <t xml:space="preserve">   01 征地和拆迁补偿支出</t>
  </si>
  <si>
    <t xml:space="preserve"> 04 自然生态保护</t>
  </si>
  <si>
    <t xml:space="preserve">   05 补助被征地农民支出</t>
  </si>
  <si>
    <t xml:space="preserve">   02 农村环境保护</t>
  </si>
  <si>
    <t xml:space="preserve">   99 其他国有土地使用权出让收入安排的支出</t>
  </si>
  <si>
    <t xml:space="preserve"> 13 城市基础设施配套费安排的支出</t>
  </si>
  <si>
    <t>土门办事处12月电月报.xls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</si>
  <si>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</si>
  <si>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</si>
  <si>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</si>
  <si>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</si>
  <si>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</si>
  <si>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</si>
  <si>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</si>
  <si>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</si>
  <si>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</si>
  <si>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</si>
  <si>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</si>
  <si>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</si>
  <si>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四棵树乡2019年财政预算公示表</t>
  </si>
  <si>
    <t>鲁山县四棵树乡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</si>
</sst>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0_);_(&quot;$&quot;* \(#,##0.00\);_(&quot;$&quot;* &quot;-&quot;??_);_(@_)"/>
    <numFmt numFmtId="185" formatCode="#,##0;\(#,##0\)"/>
    <numFmt numFmtId="186" formatCode="yy\.mm\.dd"/>
    <numFmt numFmtId="187" formatCode="&quot;$&quot;#,##0.00_);[Red]\(&quot;$&quot;#,##0.00\)"/>
    <numFmt numFmtId="188" formatCode="_(&quot;$&quot;* #,##0_);_(&quot;$&quot;* \(#,##0\);_(&quot;$&quot;* &quot;-&quot;_);_(@_)"/>
    <numFmt numFmtId="189" formatCode="\$#,##0;\(\$#,##0\)"/>
    <numFmt numFmtId="190" formatCode="_-&quot;$&quot;\ * #,##0_-;_-&quot;$&quot;\ * #,##0\-;_-&quot;$&quot;\ * &quot;-&quot;_-;_-@_-"/>
    <numFmt numFmtId="191" formatCode="&quot;$&quot;\ #,##0_-;[Red]&quot;$&quot;\ #,##0\-"/>
    <numFmt numFmtId="192" formatCode="\$#,##0.00;\(\$#,##0.00\)"/>
    <numFmt numFmtId="193" formatCode="#,##0.0_);\(#,##0.0\)"/>
    <numFmt numFmtId="194" formatCode="_-&quot;$&quot;\ * #,##0.00_-;_-&quot;$&quot;\ * #,##0.00\-;_-&quot;$&quot;\ * &quot;-&quot;??_-;_-@_-"/>
    <numFmt numFmtId="195" formatCode="&quot;$&quot;#,##0_);[Red]\(&quot;$&quot;#,##0\)"/>
    <numFmt numFmtId="196" formatCode="&quot;$&quot;\ #,##0.00_-;[Red]&quot;$&quot;\ #,##0.00\-"/>
    <numFmt numFmtId="197" formatCode="0.00_ 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b/>
      <sz val="12"/>
      <name val="黑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MS Sans Serif"/>
      <family val="2"/>
    </font>
    <font>
      <b/>
      <sz val="11"/>
      <color indexed="56"/>
      <name val="Tahoma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b/>
      <sz val="10"/>
      <name val="Tms Rmn"/>
      <family val="1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Tahoma"/>
      <family val="2"/>
    </font>
    <font>
      <sz val="10"/>
      <name val="楷体"/>
      <family val="3"/>
    </font>
    <font>
      <sz val="11"/>
      <color indexed="60"/>
      <name val="Tahoma"/>
      <family val="2"/>
    </font>
    <font>
      <sz val="11"/>
      <color indexed="52"/>
      <name val="宋体"/>
      <family val="0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name val="Geneva"/>
      <family val="1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8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2"/>
      <name val="Helv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8"/>
      <name val="宋体"/>
      <family val="0"/>
    </font>
    <font>
      <sz val="11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60"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29" fillId="0" borderId="0">
      <alignment/>
      <protection/>
    </xf>
    <xf numFmtId="49" fontId="2" fillId="0" borderId="0" applyFont="0" applyFill="0" applyBorder="0" applyAlignment="0" applyProtection="0"/>
    <xf numFmtId="0" fontId="5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6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26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6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6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6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9" fillId="0" borderId="0">
      <alignment/>
      <protection locked="0"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52" fillId="0" borderId="0">
      <alignment horizontal="center" wrapText="1"/>
      <protection locked="0"/>
    </xf>
    <xf numFmtId="0" fontId="33" fillId="3" borderId="0" applyNumberFormat="0" applyBorder="0" applyAlignment="0" applyProtection="0"/>
    <xf numFmtId="0" fontId="49" fillId="20" borderId="1" applyNumberFormat="0" applyAlignment="0" applyProtection="0"/>
    <xf numFmtId="0" fontId="58" fillId="21" borderId="2" applyNumberFormat="0" applyAlignment="0" applyProtection="0"/>
    <xf numFmtId="0" fontId="5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85" fontId="53" fillId="0" borderId="0">
      <alignment/>
      <protection/>
    </xf>
    <xf numFmtId="4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2" fontId="53" fillId="0" borderId="0">
      <alignment/>
      <protection/>
    </xf>
    <xf numFmtId="15" fontId="17" fillId="0" borderId="0">
      <alignment/>
      <protection/>
    </xf>
    <xf numFmtId="189" fontId="53" fillId="0" borderId="0">
      <alignment/>
      <protection/>
    </xf>
    <xf numFmtId="0" fontId="48" fillId="0" borderId="0" applyNumberFormat="0" applyFill="0" applyBorder="0" applyAlignment="0" applyProtection="0"/>
    <xf numFmtId="0" fontId="36" fillId="4" borderId="0" applyNumberFormat="0" applyBorder="0" applyAlignment="0" applyProtection="0"/>
    <xf numFmtId="38" fontId="62" fillId="20" borderId="0" applyNumberFormat="0" applyBorder="0" applyAlignment="0" applyProtection="0"/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46" fillId="0" borderId="5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1" fillId="7" borderId="1" applyNumberFormat="0" applyAlignment="0" applyProtection="0"/>
    <xf numFmtId="10" fontId="62" fillId="22" borderId="8" applyNumberFormat="0" applyBorder="0" applyAlignment="0" applyProtection="0"/>
    <xf numFmtId="193" fontId="65" fillId="23" borderId="0">
      <alignment/>
      <protection/>
    </xf>
    <xf numFmtId="0" fontId="40" fillId="0" borderId="9" applyNumberFormat="0" applyFill="0" applyAlignment="0" applyProtection="0"/>
    <xf numFmtId="193" fontId="63" fillId="24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9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54" fillId="25" borderId="0" applyNumberFormat="0" applyBorder="0" applyAlignment="0" applyProtection="0"/>
    <xf numFmtId="0" fontId="53" fillId="0" borderId="0">
      <alignment/>
      <protection/>
    </xf>
    <xf numFmtId="37" fontId="64" fillId="0" borderId="0">
      <alignment/>
      <protection/>
    </xf>
    <xf numFmtId="191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" fillId="22" borderId="10" applyNumberFormat="0" applyFont="0" applyAlignment="0" applyProtection="0"/>
    <xf numFmtId="0" fontId="50" fillId="20" borderId="11" applyNumberFormat="0" applyAlignment="0" applyProtection="0"/>
    <xf numFmtId="14" fontId="5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2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9" fillId="0" borderId="12">
      <alignment horizontal="center"/>
      <protection/>
    </xf>
    <xf numFmtId="3" fontId="17" fillId="0" borderId="0" applyFont="0" applyFill="0" applyBorder="0" applyAlignment="0" applyProtection="0"/>
    <xf numFmtId="0" fontId="17" fillId="26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25" fillId="27" borderId="13">
      <alignment/>
      <protection locked="0"/>
    </xf>
    <xf numFmtId="0" fontId="67" fillId="0" borderId="0">
      <alignment/>
      <protection/>
    </xf>
    <xf numFmtId="0" fontId="25" fillId="27" borderId="13">
      <alignment/>
      <protection locked="0"/>
    </xf>
    <xf numFmtId="0" fontId="25" fillId="27" borderId="13">
      <alignment/>
      <protection locked="0"/>
    </xf>
    <xf numFmtId="0" fontId="20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3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15" applyNumberFormat="0" applyFill="0" applyProtection="0">
      <alignment horizontal="center"/>
    </xf>
    <xf numFmtId="0" fontId="38" fillId="0" borderId="16" applyNumberFormat="0" applyFill="0" applyProtection="0">
      <alignment horizontal="center"/>
    </xf>
    <xf numFmtId="0" fontId="2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" fontId="19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2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4" fillId="21" borderId="2" applyNumberFormat="0" applyAlignment="0" applyProtection="0"/>
    <xf numFmtId="0" fontId="58" fillId="21" borderId="2" applyNumberFormat="0" applyAlignment="0" applyProtection="0"/>
    <xf numFmtId="0" fontId="58" fillId="21" borderId="2" applyNumberFormat="0" applyAlignment="0" applyProtection="0"/>
    <xf numFmtId="0" fontId="58" fillId="21" borderId="2" applyNumberFormat="0" applyAlignment="0" applyProtection="0"/>
    <xf numFmtId="0" fontId="58" fillId="21" borderId="2" applyNumberFormat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16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6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2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26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6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6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6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86" fontId="2" fillId="0" borderId="16" applyFill="0" applyProtection="0">
      <alignment horizontal="right"/>
    </xf>
    <xf numFmtId="0" fontId="2" fillId="0" borderId="15" applyNumberFormat="0" applyFill="0" applyProtection="0">
      <alignment horizontal="left"/>
    </xf>
    <xf numFmtId="0" fontId="39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1" fillId="20" borderId="11" applyNumberFormat="0" applyAlignment="0" applyProtection="0"/>
    <xf numFmtId="0" fontId="50" fillId="20" borderId="11" applyNumberFormat="0" applyAlignment="0" applyProtection="0"/>
    <xf numFmtId="0" fontId="50" fillId="20" borderId="11" applyNumberFormat="0" applyAlignment="0" applyProtection="0"/>
    <xf numFmtId="0" fontId="50" fillId="20" borderId="11" applyNumberFormat="0" applyAlignment="0" applyProtection="0"/>
    <xf numFmtId="0" fontId="50" fillId="20" borderId="11" applyNumberFormat="0" applyAlignment="0" applyProtection="0"/>
    <xf numFmtId="0" fontId="27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" fontId="2" fillId="0" borderId="16" applyFill="0" applyProtection="0">
      <alignment horizontal="center"/>
    </xf>
    <xf numFmtId="0" fontId="56" fillId="0" borderId="0">
      <alignment/>
      <protection/>
    </xf>
    <xf numFmtId="0" fontId="56" fillId="0" borderId="0">
      <alignment/>
      <protection/>
    </xf>
    <xf numFmtId="0" fontId="35" fillId="0" borderId="0" applyNumberFormat="0" applyFill="0" applyBorder="0" applyAlignment="0" applyProtection="0"/>
    <xf numFmtId="0" fontId="17" fillId="0" borderId="0">
      <alignment/>
      <protection/>
    </xf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0" fillId="22" borderId="10" applyNumberFormat="0" applyFont="0" applyAlignment="0" applyProtection="0"/>
    <xf numFmtId="0" fontId="1" fillId="22" borderId="10" applyNumberFormat="0" applyFont="0" applyAlignment="0" applyProtection="0"/>
    <xf numFmtId="0" fontId="1" fillId="22" borderId="10" applyNumberFormat="0" applyFont="0" applyAlignment="0" applyProtection="0"/>
    <xf numFmtId="0" fontId="1" fillId="22" borderId="10" applyNumberFormat="0" applyFont="0" applyAlignment="0" applyProtection="0"/>
    <xf numFmtId="0" fontId="1" fillId="22" borderId="10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178">
      <alignment/>
      <protection/>
    </xf>
    <xf numFmtId="0" fontId="3" fillId="4" borderId="0" xfId="178" applyFont="1" applyFill="1">
      <alignment/>
      <protection/>
    </xf>
    <xf numFmtId="0" fontId="2" fillId="4" borderId="0" xfId="178" applyFill="1">
      <alignment/>
      <protection/>
    </xf>
    <xf numFmtId="0" fontId="2" fillId="25" borderId="17" xfId="178" applyFill="1" applyBorder="1">
      <alignment/>
      <protection/>
    </xf>
    <xf numFmtId="0" fontId="4" fillId="28" borderId="18" xfId="178" applyFont="1" applyFill="1" applyBorder="1" applyAlignment="1">
      <alignment horizontal="center"/>
      <protection/>
    </xf>
    <xf numFmtId="0" fontId="5" fillId="29" borderId="19" xfId="178" applyFont="1" applyFill="1" applyBorder="1" applyAlignment="1">
      <alignment horizontal="center"/>
      <protection/>
    </xf>
    <xf numFmtId="0" fontId="4" fillId="28" borderId="19" xfId="178" applyFont="1" applyFill="1" applyBorder="1" applyAlignment="1">
      <alignment horizontal="center"/>
      <protection/>
    </xf>
    <xf numFmtId="0" fontId="4" fillId="28" borderId="20" xfId="178" applyFont="1" applyFill="1" applyBorder="1" applyAlignment="1">
      <alignment horizontal="center"/>
      <protection/>
    </xf>
    <xf numFmtId="0" fontId="2" fillId="25" borderId="21" xfId="178" applyFill="1" applyBorder="1">
      <alignment/>
      <protection/>
    </xf>
    <xf numFmtId="0" fontId="2" fillId="25" borderId="22" xfId="178" applyFill="1" applyBorder="1">
      <alignment/>
      <protection/>
    </xf>
    <xf numFmtId="0" fontId="3" fillId="0" borderId="0" xfId="248" applyFont="1" applyBorder="1" applyAlignment="1">
      <alignment vertical="center"/>
      <protection/>
    </xf>
    <xf numFmtId="0" fontId="3" fillId="0" borderId="23" xfId="248" applyFont="1" applyBorder="1" applyAlignment="1">
      <alignment vertical="center"/>
      <protection/>
    </xf>
    <xf numFmtId="0" fontId="3" fillId="0" borderId="8" xfId="248" applyFont="1" applyBorder="1">
      <alignment/>
      <protection/>
    </xf>
    <xf numFmtId="197" fontId="3" fillId="0" borderId="8" xfId="248" applyNumberFormat="1" applyFont="1" applyBorder="1" applyAlignment="1">
      <alignment horizontal="center" vertical="center" shrinkToFit="1"/>
      <protection/>
    </xf>
    <xf numFmtId="0" fontId="3" fillId="0" borderId="24" xfId="248" applyFont="1" applyBorder="1" applyAlignment="1">
      <alignment horizontal="center" vertical="center" shrinkToFit="1"/>
      <protection/>
    </xf>
    <xf numFmtId="0" fontId="3" fillId="0" borderId="8" xfId="248" applyFont="1" applyBorder="1" applyAlignment="1">
      <alignment horizontal="center" vertical="center" shrinkToFit="1"/>
      <protection/>
    </xf>
    <xf numFmtId="197" fontId="7" fillId="0" borderId="8" xfId="248" applyNumberFormat="1" applyFont="1" applyBorder="1" applyAlignment="1">
      <alignment horizontal="center" vertical="center" shrinkToFit="1"/>
      <protection/>
    </xf>
    <xf numFmtId="0" fontId="8" fillId="0" borderId="24" xfId="248" applyFont="1" applyBorder="1" applyAlignment="1">
      <alignment horizontal="center" vertical="center" shrinkToFit="1"/>
      <protection/>
    </xf>
    <xf numFmtId="0" fontId="9" fillId="0" borderId="8" xfId="248" applyFont="1" applyBorder="1" applyAlignment="1">
      <alignment horizontal="center" vertical="center"/>
      <protection/>
    </xf>
    <xf numFmtId="197" fontId="10" fillId="30" borderId="8" xfId="300" applyNumberFormat="1" applyFont="1" applyFill="1" applyBorder="1" applyAlignment="1" applyProtection="1">
      <alignment horizontal="left" vertical="center" shrinkToFit="1"/>
      <protection/>
    </xf>
    <xf numFmtId="0" fontId="8" fillId="30" borderId="8" xfId="248" applyFont="1" applyFill="1" applyBorder="1" applyAlignment="1">
      <alignment shrinkToFit="1"/>
      <protection/>
    </xf>
    <xf numFmtId="197" fontId="11" fillId="30" borderId="8" xfId="300" applyNumberFormat="1" applyFont="1" applyFill="1" applyBorder="1" applyAlignment="1" applyProtection="1">
      <alignment horizontal="center" vertical="center" shrinkToFit="1"/>
      <protection/>
    </xf>
    <xf numFmtId="0" fontId="8" fillId="30" borderId="24" xfId="248" applyFont="1" applyFill="1" applyBorder="1" applyAlignment="1">
      <alignment shrinkToFit="1"/>
      <protection/>
    </xf>
    <xf numFmtId="0" fontId="3" fillId="0" borderId="15" xfId="248" applyFont="1" applyBorder="1" applyAlignment="1">
      <alignment horizontal="center" vertical="center" shrinkToFit="1"/>
      <protection/>
    </xf>
    <xf numFmtId="197" fontId="12" fillId="30" borderId="8" xfId="300" applyNumberFormat="1" applyFont="1" applyFill="1" applyBorder="1" applyAlignment="1" applyProtection="1">
      <alignment horizontal="left" vertical="center" shrinkToFit="1"/>
      <protection/>
    </xf>
    <xf numFmtId="197" fontId="3" fillId="30" borderId="8" xfId="300" applyNumberFormat="1" applyFont="1" applyFill="1" applyBorder="1" applyAlignment="1" applyProtection="1">
      <alignment horizontal="left" vertical="center" shrinkToFit="1"/>
      <protection/>
    </xf>
    <xf numFmtId="0" fontId="13" fillId="30" borderId="8" xfId="248" applyFont="1" applyFill="1" applyBorder="1" applyAlignment="1">
      <alignment shrinkToFit="1"/>
      <protection/>
    </xf>
    <xf numFmtId="197" fontId="14" fillId="30" borderId="8" xfId="300" applyNumberFormat="1" applyFont="1" applyFill="1" applyBorder="1" applyAlignment="1" applyProtection="1">
      <alignment horizontal="left" vertical="center" shrinkToFit="1"/>
      <protection/>
    </xf>
    <xf numFmtId="0" fontId="9" fillId="0" borderId="8" xfId="0" applyFont="1" applyBorder="1" applyAlignment="1">
      <alignment horizontal="center" vertical="center"/>
    </xf>
    <xf numFmtId="0" fontId="8" fillId="30" borderId="8" xfId="0" applyFont="1" applyFill="1" applyBorder="1" applyAlignment="1">
      <alignment shrinkToFit="1"/>
    </xf>
    <xf numFmtId="0" fontId="13" fillId="30" borderId="24" xfId="248" applyFont="1" applyFill="1" applyBorder="1" applyAlignment="1">
      <alignment shrinkToFit="1"/>
      <protection/>
    </xf>
    <xf numFmtId="0" fontId="3" fillId="0" borderId="15" xfId="0" applyFont="1" applyBorder="1" applyAlignment="1">
      <alignment horizontal="center" vertical="center" shrinkToFit="1"/>
    </xf>
    <xf numFmtId="0" fontId="13" fillId="30" borderId="8" xfId="0" applyFont="1" applyFill="1" applyBorder="1" applyAlignment="1">
      <alignment shrinkToFit="1"/>
    </xf>
    <xf numFmtId="197" fontId="10" fillId="30" borderId="25" xfId="300" applyNumberFormat="1" applyFont="1" applyFill="1" applyBorder="1" applyAlignment="1" applyProtection="1">
      <alignment horizontal="left" vertical="center" shrinkToFit="1"/>
      <protection/>
    </xf>
    <xf numFmtId="197" fontId="15" fillId="30" borderId="8" xfId="300" applyNumberFormat="1" applyFont="1" applyFill="1" applyBorder="1" applyAlignment="1" applyProtection="1">
      <alignment horizontal="left" vertical="center" shrinkToFit="1"/>
      <protection/>
    </xf>
    <xf numFmtId="197" fontId="12" fillId="30" borderId="25" xfId="300" applyNumberFormat="1" applyFont="1" applyFill="1" applyBorder="1" applyAlignment="1" applyProtection="1">
      <alignment horizontal="left" vertical="center" shrinkToFit="1"/>
      <protection/>
    </xf>
    <xf numFmtId="0" fontId="14" fillId="30" borderId="8" xfId="0" applyFont="1" applyFill="1" applyBorder="1" applyAlignment="1">
      <alignment shrinkToFit="1"/>
    </xf>
    <xf numFmtId="197" fontId="16" fillId="30" borderId="8" xfId="300" applyNumberFormat="1" applyFont="1" applyFill="1" applyBorder="1" applyAlignment="1" applyProtection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6" fillId="0" borderId="0" xfId="248" applyFont="1" applyBorder="1" applyAlignment="1">
      <alignment horizontal="center" vertical="center"/>
      <protection/>
    </xf>
  </cellXfs>
  <cellStyles count="346">
    <cellStyle name="Normal" xfId="0"/>
    <cellStyle name="_Book1" xfId="15"/>
    <cellStyle name="_Book1_1" xfId="16"/>
    <cellStyle name="_Book1_2" xfId="17"/>
    <cellStyle name="_ET_STYLE_NoName_00_" xfId="18"/>
    <cellStyle name="_ET_STYLE_NoName_00__Book1" xfId="19"/>
    <cellStyle name="_ET_STYLE_NoName_00__Sheet3" xfId="20"/>
    <cellStyle name="_Sheet1" xfId="21"/>
    <cellStyle name="0,0&#13;&#10;NA&#13;&#10;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强调文字颜色 1" xfId="29"/>
    <cellStyle name="20% - 强调文字颜色 1 2" xfId="30"/>
    <cellStyle name="20% - 强调文字颜色 1 3" xfId="31"/>
    <cellStyle name="20% - 强调文字颜色 1 4" xfId="32"/>
    <cellStyle name="20% - 强调文字颜色 1 5" xfId="33"/>
    <cellStyle name="20% - 强调文字颜色 2" xfId="34"/>
    <cellStyle name="20% - 强调文字颜色 2 2" xfId="35"/>
    <cellStyle name="20% - 强调文字颜色 2 3" xfId="36"/>
    <cellStyle name="20% - 强调文字颜色 2 4" xfId="37"/>
    <cellStyle name="20% - 强调文字颜色 2 5" xfId="38"/>
    <cellStyle name="20% - 强调文字颜色 3" xfId="39"/>
    <cellStyle name="20% - 强调文字颜色 3 2" xfId="40"/>
    <cellStyle name="20% - 强调文字颜色 3 3" xfId="41"/>
    <cellStyle name="20% - 强调文字颜色 3 4" xfId="42"/>
    <cellStyle name="20% - 强调文字颜色 3 5" xfId="43"/>
    <cellStyle name="20% - 强调文字颜色 4" xfId="44"/>
    <cellStyle name="20% - 强调文字颜色 4 2" xfId="45"/>
    <cellStyle name="20% - 强调文字颜色 4 3" xfId="46"/>
    <cellStyle name="20% - 强调文字颜色 4 4" xfId="47"/>
    <cellStyle name="20% - 强调文字颜色 4 5" xfId="48"/>
    <cellStyle name="20% - 强调文字颜色 5" xfId="49"/>
    <cellStyle name="20% - 强调文字颜色 5 2" xfId="50"/>
    <cellStyle name="20% - 强调文字颜色 5 3" xfId="51"/>
    <cellStyle name="20% - 强调文字颜色 5 4" xfId="52"/>
    <cellStyle name="20% - 强调文字颜色 5 5" xfId="53"/>
    <cellStyle name="20% - 强调文字颜色 6" xfId="54"/>
    <cellStyle name="20% - 强调文字颜色 6 2" xfId="55"/>
    <cellStyle name="20% - 强调文字颜色 6 3" xfId="56"/>
    <cellStyle name="20% - 强调文字颜色 6 4" xfId="57"/>
    <cellStyle name="20% - 强调文字颜色 6 5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强调文字颜色 1" xfId="65"/>
    <cellStyle name="40% - 强调文字颜色 1 2" xfId="66"/>
    <cellStyle name="40% - 强调文字颜色 1 3" xfId="67"/>
    <cellStyle name="40% - 强调文字颜色 1 4" xfId="68"/>
    <cellStyle name="40% - 强调文字颜色 1 5" xfId="69"/>
    <cellStyle name="40% - 强调文字颜色 2" xfId="70"/>
    <cellStyle name="40% - 强调文字颜色 2 2" xfId="71"/>
    <cellStyle name="40% - 强调文字颜色 2 3" xfId="72"/>
    <cellStyle name="40% - 强调文字颜色 2 4" xfId="73"/>
    <cellStyle name="40% - 强调文字颜色 2 5" xfId="74"/>
    <cellStyle name="40% - 强调文字颜色 3" xfId="75"/>
    <cellStyle name="40% - 强调文字颜色 3 2" xfId="76"/>
    <cellStyle name="40% - 强调文字颜色 3 3" xfId="77"/>
    <cellStyle name="40% - 强调文字颜色 3 4" xfId="78"/>
    <cellStyle name="40% - 强调文字颜色 3 5" xfId="79"/>
    <cellStyle name="40% - 强调文字颜色 4" xfId="80"/>
    <cellStyle name="40% - 强调文字颜色 4 2" xfId="81"/>
    <cellStyle name="40% - 强调文字颜色 4 3" xfId="82"/>
    <cellStyle name="40% - 强调文字颜色 4 4" xfId="83"/>
    <cellStyle name="40% - 强调文字颜色 4 5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6" xfId="90"/>
    <cellStyle name="40% - 强调文字颜色 6 2" xfId="91"/>
    <cellStyle name="40% - 强调文字颜色 6 3" xfId="92"/>
    <cellStyle name="40% - 强调文字颜色 6 4" xfId="93"/>
    <cellStyle name="40% - 强调文字颜色 6 5" xfId="94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60% - 强调文字颜色 1" xfId="101"/>
    <cellStyle name="60% - 强调文字颜色 1 2" xfId="102"/>
    <cellStyle name="60% - 强调文字颜色 1 3" xfId="103"/>
    <cellStyle name="60% - 强调文字颜色 1 4" xfId="104"/>
    <cellStyle name="60% - 强调文字颜色 1 5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3" xfId="111"/>
    <cellStyle name="60% - 强调文字颜色 3 2" xfId="112"/>
    <cellStyle name="60% - 强调文字颜色 3 3" xfId="113"/>
    <cellStyle name="60% - 强调文字颜色 3 4" xfId="114"/>
    <cellStyle name="60% - 强调文字颜色 3 5" xfId="115"/>
    <cellStyle name="60% - 强调文字颜色 4" xfId="116"/>
    <cellStyle name="60% - 强调文字颜色 4 2" xfId="117"/>
    <cellStyle name="60% - 强调文字颜色 4 3" xfId="118"/>
    <cellStyle name="60% - 强调文字颜色 4 4" xfId="119"/>
    <cellStyle name="60% - 强调文字颜色 4 5" xfId="120"/>
    <cellStyle name="60% - 强调文字颜色 5" xfId="121"/>
    <cellStyle name="60% - 强调文字颜色 5 2" xfId="122"/>
    <cellStyle name="60% - 强调文字颜色 5 3" xfId="123"/>
    <cellStyle name="60% - 强调文字颜色 5 4" xfId="124"/>
    <cellStyle name="60% - 强调文字颜色 5 5" xfId="125"/>
    <cellStyle name="60% - 强调文字颜色 6" xfId="126"/>
    <cellStyle name="60% - 强调文字颜色 6 2" xfId="127"/>
    <cellStyle name="60% - 强调文字颜色 6 3" xfId="128"/>
    <cellStyle name="60% - 强调文字颜色 6 4" xfId="129"/>
    <cellStyle name="60% - 强调文字颜色 6 5" xfId="130"/>
    <cellStyle name="6mal" xfId="131"/>
    <cellStyle name="Accent1" xfId="132"/>
    <cellStyle name="Accent2" xfId="133"/>
    <cellStyle name="Accent3" xfId="134"/>
    <cellStyle name="Accent4" xfId="135"/>
    <cellStyle name="Accent5" xfId="136"/>
    <cellStyle name="Accent6" xfId="137"/>
    <cellStyle name="args.style" xfId="138"/>
    <cellStyle name="Bad" xfId="139"/>
    <cellStyle name="Calculation" xfId="140"/>
    <cellStyle name="Check Cell" xfId="141"/>
    <cellStyle name="ColLevel_1" xfId="142"/>
    <cellStyle name="Comma [0]_!!!GO" xfId="143"/>
    <cellStyle name="comma zerodec" xfId="144"/>
    <cellStyle name="Comma_!!!GO" xfId="145"/>
    <cellStyle name="Currency [0]_!!!GO" xfId="146"/>
    <cellStyle name="Currency_!!!GO" xfId="147"/>
    <cellStyle name="Currency1" xfId="148"/>
    <cellStyle name="Date" xfId="149"/>
    <cellStyle name="Dollar (zero dec)" xfId="150"/>
    <cellStyle name="Explanatory Text" xfId="151"/>
    <cellStyle name="Good" xfId="152"/>
    <cellStyle name="Grey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Input" xfId="160"/>
    <cellStyle name="Input [yellow]" xfId="161"/>
    <cellStyle name="Input Cells" xfId="162"/>
    <cellStyle name="Linked Cell" xfId="163"/>
    <cellStyle name="Linked Cells" xfId="164"/>
    <cellStyle name="Millares [0]_96 Risk" xfId="165"/>
    <cellStyle name="Millares_96 Risk" xfId="166"/>
    <cellStyle name="Milliers [0]_!!!GO" xfId="167"/>
    <cellStyle name="Milliers_!!!GO" xfId="168"/>
    <cellStyle name="Moneda [0]_96 Risk" xfId="169"/>
    <cellStyle name="Moneda_96 Risk" xfId="170"/>
    <cellStyle name="Mon閠aire [0]_!!!GO" xfId="171"/>
    <cellStyle name="Mon閠aire_!!!GO" xfId="172"/>
    <cellStyle name="Neutral" xfId="173"/>
    <cellStyle name="New Times Roman" xfId="174"/>
    <cellStyle name="no dec" xfId="175"/>
    <cellStyle name="Normal - Style1" xfId="176"/>
    <cellStyle name="Normal_!!!GO" xfId="177"/>
    <cellStyle name="Normal_Book1" xfId="178"/>
    <cellStyle name="Note" xfId="179"/>
    <cellStyle name="Output" xfId="180"/>
    <cellStyle name="per.style" xfId="181"/>
    <cellStyle name="Percent [2]" xfId="182"/>
    <cellStyle name="Percent_!!!GO" xfId="183"/>
    <cellStyle name="Pourcentage_pldt" xfId="184"/>
    <cellStyle name="PSChar" xfId="185"/>
    <cellStyle name="PSDate" xfId="186"/>
    <cellStyle name="PSDec" xfId="187"/>
    <cellStyle name="PSHeading" xfId="188"/>
    <cellStyle name="PSInt" xfId="189"/>
    <cellStyle name="PSSpacer" xfId="190"/>
    <cellStyle name="RowLevel_1" xfId="191"/>
    <cellStyle name="sstot" xfId="192"/>
    <cellStyle name="Standard_AREAS" xfId="193"/>
    <cellStyle name="t" xfId="194"/>
    <cellStyle name="t_HVAC Equipment (3)" xfId="195"/>
    <cellStyle name="Title" xfId="196"/>
    <cellStyle name="Total" xfId="197"/>
    <cellStyle name="Warning Text" xfId="198"/>
    <cellStyle name="Percent" xfId="199"/>
    <cellStyle name="捠壿 [0.00]_Region Orders (2)" xfId="200"/>
    <cellStyle name="捠壿_Region Orders (2)" xfId="201"/>
    <cellStyle name="编号" xfId="202"/>
    <cellStyle name="标题" xfId="203"/>
    <cellStyle name="标题 1" xfId="204"/>
    <cellStyle name="标题 1 2" xfId="205"/>
    <cellStyle name="标题 1 3" xfId="206"/>
    <cellStyle name="标题 1 4" xfId="207"/>
    <cellStyle name="标题 1 5" xfId="208"/>
    <cellStyle name="标题 2" xfId="209"/>
    <cellStyle name="标题 2 2" xfId="210"/>
    <cellStyle name="标题 2 3" xfId="211"/>
    <cellStyle name="标题 2 4" xfId="212"/>
    <cellStyle name="标题 2 5" xfId="213"/>
    <cellStyle name="标题 3" xfId="214"/>
    <cellStyle name="标题 3 2" xfId="215"/>
    <cellStyle name="标题 3 3" xfId="216"/>
    <cellStyle name="标题 3 4" xfId="217"/>
    <cellStyle name="标题 3 5" xfId="218"/>
    <cellStyle name="标题 4" xfId="219"/>
    <cellStyle name="标题 4 2" xfId="220"/>
    <cellStyle name="标题 4 3" xfId="221"/>
    <cellStyle name="标题 4 4" xfId="222"/>
    <cellStyle name="标题 4 5" xfId="223"/>
    <cellStyle name="标题 5" xfId="224"/>
    <cellStyle name="标题 6" xfId="225"/>
    <cellStyle name="标题 7" xfId="226"/>
    <cellStyle name="标题 8" xfId="227"/>
    <cellStyle name="标题1" xfId="228"/>
    <cellStyle name="部门" xfId="229"/>
    <cellStyle name="差" xfId="230"/>
    <cellStyle name="差 2" xfId="231"/>
    <cellStyle name="差 3" xfId="232"/>
    <cellStyle name="差 4" xfId="233"/>
    <cellStyle name="差 5" xfId="234"/>
    <cellStyle name="差_Book1" xfId="235"/>
    <cellStyle name="差_Book1_1" xfId="236"/>
    <cellStyle name="常规 11" xfId="237"/>
    <cellStyle name="常规 2" xfId="238"/>
    <cellStyle name="常规 2 2" xfId="239"/>
    <cellStyle name="常规 2 3" xfId="240"/>
    <cellStyle name="常规 2_Book1" xfId="241"/>
    <cellStyle name="常规 3" xfId="242"/>
    <cellStyle name="常规 4" xfId="243"/>
    <cellStyle name="常规 5" xfId="244"/>
    <cellStyle name="常规 6" xfId="245"/>
    <cellStyle name="常规 7" xfId="246"/>
    <cellStyle name="常规 8" xfId="247"/>
    <cellStyle name="常规_Sheet1" xfId="248"/>
    <cellStyle name="Hyperlink" xfId="249"/>
    <cellStyle name="分级显示列_1_Book1" xfId="250"/>
    <cellStyle name="分级显示行_1_Book1" xfId="251"/>
    <cellStyle name="好" xfId="252"/>
    <cellStyle name="好 2" xfId="253"/>
    <cellStyle name="好 3" xfId="254"/>
    <cellStyle name="好 4" xfId="255"/>
    <cellStyle name="好 5" xfId="256"/>
    <cellStyle name="好_Book1" xfId="257"/>
    <cellStyle name="好_Book1_1" xfId="258"/>
    <cellStyle name="汇总" xfId="259"/>
    <cellStyle name="汇总 2" xfId="260"/>
    <cellStyle name="汇总 3" xfId="261"/>
    <cellStyle name="汇总 4" xfId="262"/>
    <cellStyle name="汇总 5" xfId="263"/>
    <cellStyle name="Currency" xfId="264"/>
    <cellStyle name="Currency [0]" xfId="265"/>
    <cellStyle name="计算" xfId="266"/>
    <cellStyle name="计算 2" xfId="267"/>
    <cellStyle name="计算 3" xfId="268"/>
    <cellStyle name="计算 4" xfId="269"/>
    <cellStyle name="计算 5" xfId="270"/>
    <cellStyle name="检查单元格" xfId="271"/>
    <cellStyle name="检查单元格 2" xfId="272"/>
    <cellStyle name="检查单元格 3" xfId="273"/>
    <cellStyle name="检查单元格 4" xfId="274"/>
    <cellStyle name="检查单元格 5" xfId="275"/>
    <cellStyle name="解释性文本" xfId="276"/>
    <cellStyle name="解释性文本 2" xfId="277"/>
    <cellStyle name="解释性文本 3" xfId="278"/>
    <cellStyle name="解释性文本 4" xfId="279"/>
    <cellStyle name="解释性文本 5" xfId="280"/>
    <cellStyle name="借出原因" xfId="281"/>
    <cellStyle name="警告文本" xfId="282"/>
    <cellStyle name="警告文本 2" xfId="283"/>
    <cellStyle name="警告文本 3" xfId="284"/>
    <cellStyle name="警告文本 4" xfId="285"/>
    <cellStyle name="警告文本 5" xfId="286"/>
    <cellStyle name="链接单元格" xfId="287"/>
    <cellStyle name="链接单元格 2" xfId="288"/>
    <cellStyle name="链接单元格 3" xfId="289"/>
    <cellStyle name="链接单元格 4" xfId="290"/>
    <cellStyle name="链接单元格 5" xfId="291"/>
    <cellStyle name="普通_laroux" xfId="292"/>
    <cellStyle name="千分位[0]_laroux" xfId="293"/>
    <cellStyle name="千分位_laroux" xfId="294"/>
    <cellStyle name="千位[0]_ 方正PC" xfId="295"/>
    <cellStyle name="千位_ 方正PC" xfId="296"/>
    <cellStyle name="Comma" xfId="297"/>
    <cellStyle name="千位分隔 2" xfId="298"/>
    <cellStyle name="Comma [0]" xfId="299"/>
    <cellStyle name="千位分隔[0]_预算内月报" xfId="300"/>
    <cellStyle name="强调文字颜色 1" xfId="301"/>
    <cellStyle name="强调文字颜色 1 2" xfId="302"/>
    <cellStyle name="强调文字颜色 1 3" xfId="303"/>
    <cellStyle name="强调文字颜色 1 4" xfId="304"/>
    <cellStyle name="强调文字颜色 1 5" xfId="305"/>
    <cellStyle name="强调文字颜色 2" xfId="306"/>
    <cellStyle name="强调文字颜色 2 2" xfId="307"/>
    <cellStyle name="强调文字颜色 2 3" xfId="308"/>
    <cellStyle name="强调文字颜色 2 4" xfId="309"/>
    <cellStyle name="强调文字颜色 2 5" xfId="310"/>
    <cellStyle name="强调文字颜色 3" xfId="311"/>
    <cellStyle name="强调文字颜色 3 2" xfId="312"/>
    <cellStyle name="强调文字颜色 3 3" xfId="313"/>
    <cellStyle name="强调文字颜色 3 4" xfId="314"/>
    <cellStyle name="强调文字颜色 3 5" xfId="315"/>
    <cellStyle name="强调文字颜色 4" xfId="316"/>
    <cellStyle name="强调文字颜色 4 2" xfId="317"/>
    <cellStyle name="强调文字颜色 4 3" xfId="318"/>
    <cellStyle name="强调文字颜色 4 4" xfId="319"/>
    <cellStyle name="强调文字颜色 4 5" xfId="320"/>
    <cellStyle name="强调文字颜色 5" xfId="321"/>
    <cellStyle name="强调文字颜色 5 2" xfId="322"/>
    <cellStyle name="强调文字颜色 5 3" xfId="323"/>
    <cellStyle name="强调文字颜色 5 4" xfId="324"/>
    <cellStyle name="强调文字颜色 5 5" xfId="325"/>
    <cellStyle name="强调文字颜色 6" xfId="326"/>
    <cellStyle name="强调文字颜色 6 2" xfId="327"/>
    <cellStyle name="强调文字颜色 6 3" xfId="328"/>
    <cellStyle name="强调文字颜色 6 4" xfId="329"/>
    <cellStyle name="强调文字颜色 6 5" xfId="330"/>
    <cellStyle name="日期" xfId="331"/>
    <cellStyle name="商品名称" xfId="332"/>
    <cellStyle name="适中" xfId="333"/>
    <cellStyle name="适中 2" xfId="334"/>
    <cellStyle name="适中 3" xfId="335"/>
    <cellStyle name="适中 4" xfId="336"/>
    <cellStyle name="适中 5" xfId="337"/>
    <cellStyle name="输出" xfId="338"/>
    <cellStyle name="输出 2" xfId="339"/>
    <cellStyle name="输出 3" xfId="340"/>
    <cellStyle name="输出 4" xfId="341"/>
    <cellStyle name="输出 5" xfId="342"/>
    <cellStyle name="输入" xfId="343"/>
    <cellStyle name="输入 2" xfId="344"/>
    <cellStyle name="输入 3" xfId="345"/>
    <cellStyle name="输入 4" xfId="346"/>
    <cellStyle name="输入 5" xfId="347"/>
    <cellStyle name="数量" xfId="348"/>
    <cellStyle name="样式 1" xfId="349"/>
    <cellStyle name="一般_Gl" xfId="350"/>
    <cellStyle name="Followed Hyperlink" xfId="351"/>
    <cellStyle name="昗弨_Pacific Region P&amp;L" xfId="352"/>
    <cellStyle name="寘嬫愗傝 [0.00]_Region Orders (2)" xfId="353"/>
    <cellStyle name="寘嬫愗傝_Region Orders (2)" xfId="354"/>
    <cellStyle name="注释" xfId="355"/>
    <cellStyle name="注释 2" xfId="356"/>
    <cellStyle name="注释 3" xfId="357"/>
    <cellStyle name="注释 4" xfId="358"/>
    <cellStyle name="注释 5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3398;&#29983;&#20449;&#24687;&#27169;&#264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6700;&#38754;\&#37073;&#24030;&#38271;&#40511;&#23433;&#38450;&#31185;&#25216;&#26377;&#38480;&#20844;&#21496;&#21592;&#24037;&#22522;&#26412;&#24773;&#20917;&#30331;&#35760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础信息"/>
      <sheetName val="字典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打印"/>
      <sheetName val="信息录入"/>
      <sheetName val="Sheet3"/>
      <sheetName val="XL4Poppy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3.75390625" style="0" customWidth="1"/>
    <col min="2" max="2" width="29.125" style="0" customWidth="1"/>
    <col min="3" max="3" width="9.625" style="0" customWidth="1"/>
    <col min="4" max="4" width="4.50390625" style="0" customWidth="1"/>
    <col min="5" max="5" width="23.75390625" style="0" customWidth="1"/>
    <col min="6" max="6" width="9.375" style="0" customWidth="1"/>
  </cols>
  <sheetData>
    <row r="1" spans="1:6" ht="22.5">
      <c r="A1" s="40" t="s">
        <v>100</v>
      </c>
      <c r="B1" s="40"/>
      <c r="C1" s="40"/>
      <c r="D1" s="40"/>
      <c r="E1" s="40"/>
      <c r="F1" s="40"/>
    </row>
    <row r="2" spans="1:6" ht="14.25">
      <c r="A2" s="11" t="s">
        <v>0</v>
      </c>
      <c r="B2" s="11" t="s">
        <v>101</v>
      </c>
      <c r="C2" s="12"/>
      <c r="D2" s="12"/>
      <c r="E2" s="12"/>
      <c r="F2" s="12" t="s">
        <v>1</v>
      </c>
    </row>
    <row r="3" spans="1:6" ht="14.25">
      <c r="A3" s="13" t="s">
        <v>2</v>
      </c>
      <c r="B3" s="14" t="s">
        <v>3</v>
      </c>
      <c r="C3" s="15"/>
      <c r="D3" s="13" t="s">
        <v>2</v>
      </c>
      <c r="E3" s="14" t="s">
        <v>3</v>
      </c>
      <c r="F3" s="16"/>
    </row>
    <row r="4" spans="1:6" ht="14.25">
      <c r="A4" s="16">
        <v>1</v>
      </c>
      <c r="B4" s="17" t="s">
        <v>4</v>
      </c>
      <c r="C4" s="18"/>
      <c r="D4" s="19">
        <v>46</v>
      </c>
      <c r="E4" s="20" t="s">
        <v>5</v>
      </c>
      <c r="F4" s="21">
        <f>SUM(F5+F7+F8+F11+F13+F12)</f>
        <v>50</v>
      </c>
    </row>
    <row r="5" spans="1:6" ht="14.25">
      <c r="A5" s="19">
        <v>2</v>
      </c>
      <c r="B5" s="22" t="s">
        <v>6</v>
      </c>
      <c r="C5" s="23">
        <f>C6+C25+C28+C38+C42+F4+F14+F28+F30+F33+F36+F39+F42</f>
        <v>1241</v>
      </c>
      <c r="D5" s="24">
        <v>47</v>
      </c>
      <c r="E5" s="25" t="s">
        <v>7</v>
      </c>
      <c r="F5" s="21">
        <f>SUM(F6)</f>
        <v>0</v>
      </c>
    </row>
    <row r="6" spans="1:6" ht="14.25">
      <c r="A6" s="16">
        <v>3</v>
      </c>
      <c r="B6" s="20" t="s">
        <v>8</v>
      </c>
      <c r="C6" s="23">
        <f>C7+C12+C15+C17+C19+C21+C23</f>
        <v>572.3199999999999</v>
      </c>
      <c r="D6" s="19">
        <v>48</v>
      </c>
      <c r="E6" s="26" t="s">
        <v>9</v>
      </c>
      <c r="F6" s="27"/>
    </row>
    <row r="7" spans="1:6" ht="14.25">
      <c r="A7" s="19">
        <v>4</v>
      </c>
      <c r="B7" s="28" t="s">
        <v>10</v>
      </c>
      <c r="C7" s="23">
        <f>C8+C9+C10+C11</f>
        <v>476.32</v>
      </c>
      <c r="D7" s="29">
        <v>50</v>
      </c>
      <c r="E7" s="25" t="s">
        <v>11</v>
      </c>
      <c r="F7" s="30"/>
    </row>
    <row r="8" spans="1:6" ht="14.25">
      <c r="A8" s="16">
        <v>5</v>
      </c>
      <c r="B8" s="26" t="s">
        <v>12</v>
      </c>
      <c r="C8" s="31">
        <v>416.09</v>
      </c>
      <c r="D8" s="32">
        <v>51</v>
      </c>
      <c r="E8" s="25" t="s">
        <v>13</v>
      </c>
      <c r="F8" s="30">
        <f>SUM(F9:F10)</f>
        <v>0</v>
      </c>
    </row>
    <row r="9" spans="1:6" ht="14.25">
      <c r="A9" s="19">
        <v>6</v>
      </c>
      <c r="B9" s="26" t="s">
        <v>14</v>
      </c>
      <c r="C9" s="27"/>
      <c r="D9" s="29">
        <v>52</v>
      </c>
      <c r="E9" s="26" t="s">
        <v>15</v>
      </c>
      <c r="F9" s="33"/>
    </row>
    <row r="10" spans="1:6" ht="14.25">
      <c r="A10" s="24">
        <v>9</v>
      </c>
      <c r="B10" s="26" t="s">
        <v>16</v>
      </c>
      <c r="C10" s="27">
        <v>3.23</v>
      </c>
      <c r="D10" s="32">
        <v>53</v>
      </c>
      <c r="E10" s="26" t="s">
        <v>17</v>
      </c>
      <c r="F10" s="33"/>
    </row>
    <row r="11" spans="1:6" ht="14.25">
      <c r="A11" s="19">
        <v>10</v>
      </c>
      <c r="B11" s="26" t="s">
        <v>18</v>
      </c>
      <c r="C11" s="27">
        <v>57</v>
      </c>
      <c r="D11" s="29">
        <v>54</v>
      </c>
      <c r="E11" s="25" t="s">
        <v>19</v>
      </c>
      <c r="F11" s="30"/>
    </row>
    <row r="12" spans="1:6" ht="14.25">
      <c r="A12" s="24">
        <v>11</v>
      </c>
      <c r="B12" s="25" t="s">
        <v>20</v>
      </c>
      <c r="C12" s="21">
        <f>C13+C14</f>
        <v>30</v>
      </c>
      <c r="D12" s="32">
        <v>55</v>
      </c>
      <c r="E12" s="25" t="s">
        <v>21</v>
      </c>
      <c r="F12" s="37">
        <v>50</v>
      </c>
    </row>
    <row r="13" spans="1:6" ht="14.25">
      <c r="A13" s="19">
        <v>12</v>
      </c>
      <c r="B13" s="26" t="s">
        <v>22</v>
      </c>
      <c r="C13" s="27">
        <v>30</v>
      </c>
      <c r="D13" s="29">
        <v>56</v>
      </c>
      <c r="E13" s="25" t="s">
        <v>23</v>
      </c>
      <c r="F13" s="30"/>
    </row>
    <row r="14" spans="1:6" ht="14.25">
      <c r="A14" s="24">
        <v>13</v>
      </c>
      <c r="B14" s="26" t="s">
        <v>24</v>
      </c>
      <c r="C14" s="27"/>
      <c r="D14" s="32">
        <v>57</v>
      </c>
      <c r="E14" s="20" t="s">
        <v>25</v>
      </c>
      <c r="F14" s="30">
        <v>520.68</v>
      </c>
    </row>
    <row r="15" spans="1:6" ht="14.25">
      <c r="A15" s="19">
        <v>14</v>
      </c>
      <c r="B15" s="25" t="s">
        <v>26</v>
      </c>
      <c r="C15" s="21">
        <f>C16</f>
        <v>8</v>
      </c>
      <c r="D15" s="29">
        <v>58</v>
      </c>
      <c r="E15" s="25" t="s">
        <v>27</v>
      </c>
      <c r="F15" s="30">
        <f>F16+F17</f>
        <v>55</v>
      </c>
    </row>
    <row r="16" spans="1:6" ht="14.25">
      <c r="A16" s="24">
        <v>15</v>
      </c>
      <c r="B16" s="26" t="s">
        <v>12</v>
      </c>
      <c r="C16" s="27">
        <v>8</v>
      </c>
      <c r="D16" s="32">
        <v>61</v>
      </c>
      <c r="E16" s="26" t="s">
        <v>28</v>
      </c>
      <c r="F16" s="33">
        <v>55</v>
      </c>
    </row>
    <row r="17" spans="1:6" ht="14.25">
      <c r="A17" s="19">
        <v>16</v>
      </c>
      <c r="B17" s="25" t="s">
        <v>29</v>
      </c>
      <c r="C17" s="21">
        <f>C18</f>
        <v>33</v>
      </c>
      <c r="D17" s="29">
        <v>62</v>
      </c>
      <c r="E17" s="26" t="s">
        <v>30</v>
      </c>
      <c r="F17" s="33"/>
    </row>
    <row r="18" spans="1:6" ht="14.25">
      <c r="A18" s="24">
        <v>17</v>
      </c>
      <c r="B18" s="26" t="s">
        <v>31</v>
      </c>
      <c r="C18" s="27">
        <v>33</v>
      </c>
      <c r="D18" s="32">
        <v>63</v>
      </c>
      <c r="E18" s="25" t="s">
        <v>32</v>
      </c>
      <c r="F18" s="30">
        <f>F19+F20+F21</f>
        <v>10</v>
      </c>
    </row>
    <row r="19" spans="1:6" ht="14.25">
      <c r="A19" s="19">
        <v>18</v>
      </c>
      <c r="B19" s="25" t="s">
        <v>33</v>
      </c>
      <c r="C19" s="21">
        <f>SUM(C20)</f>
        <v>5</v>
      </c>
      <c r="D19" s="32">
        <v>65</v>
      </c>
      <c r="E19" s="26" t="s">
        <v>34</v>
      </c>
      <c r="F19" s="33"/>
    </row>
    <row r="20" spans="1:6" ht="14.25">
      <c r="A20" s="24">
        <v>19</v>
      </c>
      <c r="B20" s="26" t="s">
        <v>35</v>
      </c>
      <c r="C20" s="27">
        <v>5</v>
      </c>
      <c r="D20" s="29">
        <v>66</v>
      </c>
      <c r="E20" s="26" t="s">
        <v>36</v>
      </c>
      <c r="F20" s="33">
        <v>10</v>
      </c>
    </row>
    <row r="21" spans="1:6" ht="14.25">
      <c r="A21" s="19">
        <v>20</v>
      </c>
      <c r="B21" s="25" t="s">
        <v>37</v>
      </c>
      <c r="C21" s="21"/>
      <c r="D21" s="32">
        <v>67</v>
      </c>
      <c r="E21" s="26" t="s">
        <v>38</v>
      </c>
      <c r="F21" s="33"/>
    </row>
    <row r="22" spans="1:6" ht="14.25">
      <c r="A22" s="24">
        <v>21</v>
      </c>
      <c r="B22" s="26" t="s">
        <v>12</v>
      </c>
      <c r="C22" s="27"/>
      <c r="D22" s="29">
        <v>68</v>
      </c>
      <c r="E22" s="25" t="s">
        <v>39</v>
      </c>
      <c r="F22" s="30">
        <f>F23+F24</f>
        <v>353.35</v>
      </c>
    </row>
    <row r="23" spans="1:6" ht="14.25">
      <c r="A23" s="19">
        <v>22</v>
      </c>
      <c r="B23" s="25" t="s">
        <v>40</v>
      </c>
      <c r="C23" s="21">
        <f>SUM(C24)</f>
        <v>20</v>
      </c>
      <c r="D23" s="32">
        <v>69</v>
      </c>
      <c r="E23" s="26" t="s">
        <v>14</v>
      </c>
      <c r="F23" s="33">
        <v>43.72</v>
      </c>
    </row>
    <row r="24" spans="1:6" ht="14.25">
      <c r="A24" s="24">
        <v>23</v>
      </c>
      <c r="B24" s="26" t="s">
        <v>41</v>
      </c>
      <c r="C24" s="27">
        <v>20</v>
      </c>
      <c r="D24" s="29">
        <v>70</v>
      </c>
      <c r="E24" s="26" t="s">
        <v>42</v>
      </c>
      <c r="F24" s="33">
        <v>309.63</v>
      </c>
    </row>
    <row r="25" spans="1:6" ht="14.25">
      <c r="A25" s="19">
        <v>24</v>
      </c>
      <c r="B25" s="20" t="s">
        <v>43</v>
      </c>
      <c r="C25" s="21">
        <f>SUM(C26)</f>
        <v>10</v>
      </c>
      <c r="D25" s="32">
        <v>71</v>
      </c>
      <c r="E25" s="25" t="s">
        <v>44</v>
      </c>
      <c r="F25" s="30">
        <f>SUM(F26)</f>
        <v>112.33</v>
      </c>
    </row>
    <row r="26" spans="1:6" ht="14.25">
      <c r="A26" s="24">
        <v>25</v>
      </c>
      <c r="B26" s="25" t="s">
        <v>45</v>
      </c>
      <c r="C26" s="21">
        <f>C27</f>
        <v>10</v>
      </c>
      <c r="D26" s="29">
        <v>72</v>
      </c>
      <c r="E26" s="26" t="s">
        <v>46</v>
      </c>
      <c r="F26" s="33">
        <v>112.33</v>
      </c>
    </row>
    <row r="27" spans="1:6" ht="14.25">
      <c r="A27" s="19">
        <v>26</v>
      </c>
      <c r="B27" s="26" t="s">
        <v>47</v>
      </c>
      <c r="C27" s="27">
        <v>10</v>
      </c>
      <c r="D27" s="32">
        <v>73</v>
      </c>
      <c r="E27" s="25" t="s">
        <v>48</v>
      </c>
      <c r="F27" s="30"/>
    </row>
    <row r="28" spans="1:6" ht="14.25">
      <c r="A28" s="24">
        <v>27</v>
      </c>
      <c r="B28" s="20" t="s">
        <v>49</v>
      </c>
      <c r="C28" s="21">
        <f>C29+C32+C35</f>
        <v>58</v>
      </c>
      <c r="D28" s="29">
        <v>74</v>
      </c>
      <c r="E28" s="34" t="s">
        <v>50</v>
      </c>
      <c r="F28" s="30">
        <f aca="true" t="shared" si="0" ref="F25:F31">SUM(F29)</f>
        <v>0</v>
      </c>
    </row>
    <row r="29" spans="1:6" ht="14.25">
      <c r="A29" s="19">
        <v>28</v>
      </c>
      <c r="B29" s="35" t="s">
        <v>51</v>
      </c>
      <c r="C29" s="21">
        <f>SUM(C30:C31)</f>
        <v>0</v>
      </c>
      <c r="D29" s="32">
        <v>75</v>
      </c>
      <c r="E29" s="36" t="s">
        <v>52</v>
      </c>
      <c r="F29" s="37"/>
    </row>
    <row r="30" spans="1:6" ht="14.25">
      <c r="A30" s="24">
        <v>29</v>
      </c>
      <c r="B30" s="38" t="s">
        <v>53</v>
      </c>
      <c r="C30" s="27">
        <v>0</v>
      </c>
      <c r="D30" s="29">
        <v>76</v>
      </c>
      <c r="E30" s="34" t="s">
        <v>54</v>
      </c>
      <c r="F30" s="30">
        <f t="shared" si="0"/>
        <v>0</v>
      </c>
    </row>
    <row r="31" spans="1:6" ht="14.25">
      <c r="A31" s="19">
        <v>30</v>
      </c>
      <c r="B31" s="38" t="s">
        <v>55</v>
      </c>
      <c r="C31" s="27"/>
      <c r="D31" s="32">
        <v>77</v>
      </c>
      <c r="E31" s="25" t="s">
        <v>56</v>
      </c>
      <c r="F31" s="30">
        <f t="shared" si="0"/>
        <v>0</v>
      </c>
    </row>
    <row r="32" spans="1:6" ht="14.25">
      <c r="A32" s="24">
        <v>31</v>
      </c>
      <c r="B32" s="25" t="s">
        <v>57</v>
      </c>
      <c r="C32" s="21">
        <f>C33+C34</f>
        <v>58</v>
      </c>
      <c r="D32" s="32">
        <v>79</v>
      </c>
      <c r="E32" s="26" t="s">
        <v>58</v>
      </c>
      <c r="F32" s="33"/>
    </row>
    <row r="33" spans="1:6" ht="14.25">
      <c r="A33" s="19">
        <v>32</v>
      </c>
      <c r="B33" s="26" t="s">
        <v>59</v>
      </c>
      <c r="C33" s="27">
        <v>50</v>
      </c>
      <c r="D33" s="29">
        <v>80</v>
      </c>
      <c r="E33" s="20" t="s">
        <v>60</v>
      </c>
      <c r="F33" s="30">
        <f>SUM(F34)</f>
        <v>0</v>
      </c>
    </row>
    <row r="34" spans="1:6" ht="14.25">
      <c r="A34" s="24">
        <v>33</v>
      </c>
      <c r="B34" s="26" t="s">
        <v>61</v>
      </c>
      <c r="C34" s="27">
        <v>8</v>
      </c>
      <c r="D34" s="32">
        <v>81</v>
      </c>
      <c r="E34" s="25" t="s">
        <v>62</v>
      </c>
      <c r="F34" s="30">
        <f>SUM(F35)</f>
        <v>0</v>
      </c>
    </row>
    <row r="35" spans="1:6" ht="14.25">
      <c r="A35" s="19">
        <v>34</v>
      </c>
      <c r="B35" s="25" t="s">
        <v>63</v>
      </c>
      <c r="C35" s="21">
        <f>SUM(C36)</f>
        <v>0</v>
      </c>
      <c r="D35" s="29">
        <v>82</v>
      </c>
      <c r="E35" s="26" t="s">
        <v>64</v>
      </c>
      <c r="F35" s="33"/>
    </row>
    <row r="36" spans="1:6" ht="14.25">
      <c r="A36" s="24">
        <v>35</v>
      </c>
      <c r="B36" s="26" t="s">
        <v>65</v>
      </c>
      <c r="C36" s="27">
        <v>0</v>
      </c>
      <c r="D36" s="32">
        <v>83</v>
      </c>
      <c r="E36" s="20" t="s">
        <v>66</v>
      </c>
      <c r="F36" s="30">
        <f>SUM(F37)</f>
        <v>20</v>
      </c>
    </row>
    <row r="37" spans="1:6" ht="14.25">
      <c r="A37" s="19">
        <v>36</v>
      </c>
      <c r="B37" s="25" t="s">
        <v>67</v>
      </c>
      <c r="C37" s="21"/>
      <c r="D37" s="29">
        <v>84</v>
      </c>
      <c r="E37" s="25" t="s">
        <v>68</v>
      </c>
      <c r="F37" s="30">
        <f>SUM(F38)</f>
        <v>20</v>
      </c>
    </row>
    <row r="38" spans="1:6" ht="14.25">
      <c r="A38" s="24">
        <v>37</v>
      </c>
      <c r="B38" s="20" t="s">
        <v>69</v>
      </c>
      <c r="C38" s="21">
        <f>SUM(C39)</f>
        <v>10</v>
      </c>
      <c r="D38" s="32">
        <v>85</v>
      </c>
      <c r="E38" s="26" t="s">
        <v>70</v>
      </c>
      <c r="F38" s="33">
        <v>20</v>
      </c>
    </row>
    <row r="39" spans="1:6" ht="14.25">
      <c r="A39" s="19">
        <v>38</v>
      </c>
      <c r="B39" s="25" t="s">
        <v>71</v>
      </c>
      <c r="C39" s="21">
        <f>SUM(C40:C41)</f>
        <v>10</v>
      </c>
      <c r="D39" s="29">
        <v>86</v>
      </c>
      <c r="E39" s="20" t="s">
        <v>72</v>
      </c>
      <c r="F39" s="30"/>
    </row>
    <row r="40" spans="1:6" ht="14.25">
      <c r="A40" s="24">
        <v>39</v>
      </c>
      <c r="B40" s="26" t="s">
        <v>73</v>
      </c>
      <c r="C40" s="27">
        <v>5</v>
      </c>
      <c r="D40" s="32">
        <v>87</v>
      </c>
      <c r="E40" s="25" t="s">
        <v>74</v>
      </c>
      <c r="F40" s="30">
        <v>0</v>
      </c>
    </row>
    <row r="41" spans="1:6" ht="14.25">
      <c r="A41" s="19">
        <v>40</v>
      </c>
      <c r="B41" s="26" t="s">
        <v>75</v>
      </c>
      <c r="C41" s="27">
        <v>5</v>
      </c>
      <c r="D41" s="29">
        <v>88</v>
      </c>
      <c r="E41" s="22" t="s">
        <v>76</v>
      </c>
      <c r="F41" s="30"/>
    </row>
    <row r="42" spans="1:6" ht="14.25">
      <c r="A42" s="24">
        <v>41</v>
      </c>
      <c r="B42" s="20" t="s">
        <v>77</v>
      </c>
      <c r="C42" s="21">
        <f>C43+C45</f>
        <v>0</v>
      </c>
      <c r="D42" s="32">
        <v>89</v>
      </c>
      <c r="E42" s="20" t="s">
        <v>78</v>
      </c>
      <c r="F42" s="30"/>
    </row>
    <row r="43" spans="1:6" ht="14.25">
      <c r="A43" s="19">
        <v>42</v>
      </c>
      <c r="B43" s="25" t="s">
        <v>79</v>
      </c>
      <c r="C43" s="21">
        <f>SUM(C44)</f>
        <v>0</v>
      </c>
      <c r="D43" s="29">
        <v>90</v>
      </c>
      <c r="E43" s="25" t="s">
        <v>21</v>
      </c>
      <c r="F43" s="30">
        <f>SUM(F44:F46)</f>
        <v>0</v>
      </c>
    </row>
    <row r="44" spans="1:6" ht="14.25">
      <c r="A44" s="24">
        <v>43</v>
      </c>
      <c r="B44" s="26" t="s">
        <v>80</v>
      </c>
      <c r="C44" s="27"/>
      <c r="D44" s="29">
        <v>92</v>
      </c>
      <c r="E44" s="26" t="s">
        <v>81</v>
      </c>
      <c r="F44" s="33"/>
    </row>
    <row r="45" spans="1:6" ht="14.25">
      <c r="A45" s="19">
        <v>44</v>
      </c>
      <c r="B45" s="25" t="s">
        <v>82</v>
      </c>
      <c r="C45" s="21">
        <f>SUM(C46)</f>
        <v>0</v>
      </c>
      <c r="D45" s="29">
        <v>94</v>
      </c>
      <c r="E45" s="26" t="s">
        <v>83</v>
      </c>
      <c r="F45" s="33"/>
    </row>
    <row r="46" spans="1:6" ht="14.25">
      <c r="A46" s="24">
        <v>45</v>
      </c>
      <c r="B46" s="26" t="s">
        <v>84</v>
      </c>
      <c r="C46" s="27"/>
      <c r="D46" s="32">
        <v>95</v>
      </c>
      <c r="E46" s="26" t="s">
        <v>85</v>
      </c>
      <c r="F46" s="33"/>
    </row>
    <row r="47" spans="1:6" ht="14.25">
      <c r="A47" s="39"/>
      <c r="B47" s="39"/>
      <c r="C47" s="39"/>
      <c r="D47" s="29">
        <v>96</v>
      </c>
      <c r="E47" s="25" t="s">
        <v>86</v>
      </c>
      <c r="F47" s="30"/>
    </row>
  </sheetData>
  <sheetProtection/>
  <mergeCells count="1">
    <mergeCell ref="A1:F1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87</v>
      </c>
    </row>
    <row r="2" ht="12.75">
      <c r="A2" s="2" t="s">
        <v>88</v>
      </c>
    </row>
    <row r="3" spans="1:3" ht="12.75">
      <c r="A3" s="3" t="s">
        <v>89</v>
      </c>
      <c r="C3" s="4" t="s">
        <v>90</v>
      </c>
    </row>
    <row r="4" ht="12.75">
      <c r="A4" s="3" t="e">
        <v>#N/A</v>
      </c>
    </row>
    <row r="7" ht="12.75">
      <c r="A7" s="5" t="s">
        <v>91</v>
      </c>
    </row>
    <row r="8" ht="12.75">
      <c r="A8" s="6" t="s">
        <v>92</v>
      </c>
    </row>
    <row r="9" ht="12.75">
      <c r="A9" s="7" t="s">
        <v>93</v>
      </c>
    </row>
    <row r="10" ht="12.75">
      <c r="A10" s="6" t="s">
        <v>94</v>
      </c>
    </row>
    <row r="11" ht="12.75">
      <c r="A11" s="8" t="s">
        <v>95</v>
      </c>
    </row>
    <row r="14" ht="12.75">
      <c r="A14" s="4" t="s">
        <v>96</v>
      </c>
    </row>
    <row r="17" ht="12.75">
      <c r="C17" s="4" t="s">
        <v>97</v>
      </c>
    </row>
    <row r="20" ht="12.75">
      <c r="A20" s="9" t="s">
        <v>98</v>
      </c>
    </row>
    <row r="26" ht="12.75">
      <c r="C26" s="10" t="s">
        <v>99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2018-06-06T03:00:15Z</cp:lastPrinted>
  <dcterms:created xsi:type="dcterms:W3CDTF">2014-09-29T09:48:35Z</dcterms:created>
  <dcterms:modified xsi:type="dcterms:W3CDTF">2020-03-18T02:55:38Z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