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firstSheet="2" activeTab="4"/>
  </bookViews>
  <sheets>
    <sheet name="部门收支预算总表" sheetId="1" r:id="rId1"/>
    <sheet name="一般公共预算支出总表" sheetId="2" r:id="rId2"/>
    <sheet name="一般公共预算基本支出明细表（工资+个人家庭）" sheetId="3" r:id="rId3"/>
    <sheet name="一般公共预算基本支出明细表-商品服务" sheetId="4" r:id="rId4"/>
    <sheet name="乡镇三公经费预算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B">#N/A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4">'乡镇三公经费预算'!$1:$10</definedName>
    <definedName name="_xlnm.Print_Area" hidden="1">#N/A</definedName>
    <definedName name="_xlnm.Print_Titles" localSheetId="0">'部门收支预算总表'!$1:$6</definedName>
    <definedName name="_xlnm.Print_Titles" localSheetId="4">'乡镇三公经费预算'!$2:$4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<sst xmlns="http://schemas.openxmlformats.org/spreadsheetml/2006/main" count="243" uniqueCount="169">
  <si>
    <t>马楼乡2019年收支预算总表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</si>
  <si>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</si>
  <si>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</si>
  <si>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</si>
  <si>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</si>
  <si>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</si>
  <si>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</si>
  <si>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</si>
  <si>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</si>
  <si>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</si>
  <si>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</si>
  <si>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</si>
  <si>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</si>
  <si>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</si>
  <si>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</si>
  <si>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</si>
  <si>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</si>
  <si>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</si>
  <si>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</si>
  <si>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</si>
  <si>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</si>
  <si>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</si>
  <si>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</si>
  <si>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</si>
  <si>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</si>
  <si>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</si>
  <si>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</si>
  <si>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</si>
  <si>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</si>
  <si>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</si>
  <si>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</si>
  <si>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</si>
  <si>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</si>
  <si>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</si>
  <si>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 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</si>
  <si>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</si>
  <si>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</si>
  <si>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</si>
  <si>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</si>
  <si>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</si>
  <si>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</si>
  <si>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</si>
  <si>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</si>
  <si>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</si>
  <si>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</si>
  <si>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</si>
  <si>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本   年  收  入  小  计</t>
  </si>
  <si>
    <t>加：部门结转资金</t>
  </si>
  <si>
    <t xml:space="preserve">    用事业单位基金弥补收支差额</t>
  </si>
  <si>
    <t xml:space="preserve">  收  入  合  计</t>
  </si>
  <si>
    <t>支 出 合 计</t>
  </si>
  <si>
    <t>一  般  公  共  预  算  支  出  总  表</t>
  </si>
  <si>
    <t>单位:元</t>
  </si>
  <si>
    <t>科目（单位）</t>
  </si>
  <si>
    <t>项目名称</t>
  </si>
  <si>
    <t>总计</t>
  </si>
  <si>
    <t>基本支出</t>
  </si>
  <si>
    <t>项目支出</t>
  </si>
  <si>
    <t>工资福利支出</t>
  </si>
  <si>
    <t>商品和服务支出</t>
  </si>
  <si>
    <t>对个人和家庭的补助</t>
  </si>
  <si>
    <t>基本建设支出</t>
  </si>
  <si>
    <t>事业发展专项支出</t>
  </si>
  <si>
    <t>专项业务支出</t>
  </si>
  <si>
    <t>经济发展支出</t>
  </si>
  <si>
    <t>债务项目支出</t>
  </si>
  <si>
    <t>其他各项支出</t>
  </si>
  <si>
    <t>代码</t>
  </si>
  <si>
    <t>名称</t>
  </si>
  <si>
    <t>**</t>
  </si>
  <si>
    <t>本级</t>
  </si>
  <si>
    <t>上级专项</t>
  </si>
  <si>
    <t>鲁山县马楼乡人民政府</t>
  </si>
  <si>
    <t xml:space="preserve">  </t>
  </si>
  <si>
    <t xml:space="preserve">  行政运行</t>
  </si>
  <si>
    <t>基本工资</t>
  </si>
  <si>
    <t>公务员津贴补贴</t>
  </si>
  <si>
    <t xml:space="preserve">  事业运行</t>
  </si>
  <si>
    <t>绩效工资</t>
  </si>
  <si>
    <t>在职公用经费</t>
  </si>
  <si>
    <t>遗属补助</t>
  </si>
  <si>
    <t xml:space="preserve">  财政对基本养老保险基金的补助</t>
  </si>
  <si>
    <t>养老保险</t>
  </si>
  <si>
    <t xml:space="preserve">  财政对基本医疗保险基金的补助</t>
  </si>
  <si>
    <t>医疗保险</t>
  </si>
  <si>
    <t xml:space="preserve">  归口管理的行政单位离退休</t>
  </si>
  <si>
    <t>离休费</t>
  </si>
  <si>
    <t xml:space="preserve">  抚恤</t>
  </si>
  <si>
    <t>死亡抚恤</t>
  </si>
  <si>
    <t xml:space="preserve">  住房公积金</t>
  </si>
  <si>
    <t>住房公积金</t>
  </si>
  <si>
    <t>扶贫办</t>
  </si>
  <si>
    <t>乡纪委</t>
  </si>
  <si>
    <t>行政运行</t>
  </si>
  <si>
    <t>沙河治理</t>
  </si>
  <si>
    <t>村室建设</t>
  </si>
  <si>
    <t>债券资金</t>
  </si>
  <si>
    <t>土地复垦</t>
  </si>
  <si>
    <t>驻村工作队经费</t>
  </si>
  <si>
    <t>事业运行</t>
  </si>
  <si>
    <t>计生中心</t>
  </si>
  <si>
    <t>民政所</t>
  </si>
  <si>
    <t>财税所</t>
  </si>
  <si>
    <t>党建经费</t>
  </si>
  <si>
    <t xml:space="preserve">  农村综合改革</t>
  </si>
  <si>
    <t>对村民委员会和村党支部的补助</t>
  </si>
  <si>
    <t xml:space="preserve">  预备费</t>
  </si>
  <si>
    <t>预备费</t>
  </si>
  <si>
    <t xml:space="preserve"> 公  共  财  政  预  算  基  本  支  出  明 细 表</t>
  </si>
  <si>
    <t>科目</t>
  </si>
  <si>
    <t>总  计</t>
  </si>
  <si>
    <t>合  计</t>
  </si>
  <si>
    <t>津贴
补贴</t>
  </si>
  <si>
    <t>奖金</t>
  </si>
  <si>
    <t>社会保障缴费</t>
  </si>
  <si>
    <t>其他工资福利支出</t>
  </si>
  <si>
    <t>离退休费</t>
  </si>
  <si>
    <t>生活补助</t>
  </si>
  <si>
    <t>其他对个人和家庭补助</t>
  </si>
  <si>
    <t>失业保险</t>
  </si>
  <si>
    <t>医疗
保险</t>
  </si>
  <si>
    <t>工伤保险</t>
  </si>
  <si>
    <t>生育保险</t>
  </si>
  <si>
    <t>差供定补</t>
  </si>
  <si>
    <t>基本离退休费</t>
  </si>
  <si>
    <t>护理费</t>
  </si>
  <si>
    <t>生活性补贴</t>
  </si>
  <si>
    <t>军转干补助</t>
  </si>
  <si>
    <t>工伤人员补助</t>
  </si>
  <si>
    <t>其他生活补助</t>
  </si>
  <si>
    <t xml:space="preserve">  财政对失业保险基金的补助</t>
  </si>
  <si>
    <t xml:space="preserve">  行政事业单位离退休</t>
  </si>
  <si>
    <t xml:space="preserve">  死亡抚恤</t>
  </si>
  <si>
    <t>一  般  公  共  预  算  基  本  支  出  明 细 表</t>
  </si>
  <si>
    <t xml:space="preserve">合计 </t>
  </si>
  <si>
    <t>公用经费</t>
  </si>
  <si>
    <t>其他商品和服务支出</t>
  </si>
  <si>
    <t>在职公用</t>
  </si>
  <si>
    <t>离退公用</t>
  </si>
  <si>
    <t>办公费</t>
  </si>
  <si>
    <t>水电费</t>
  </si>
  <si>
    <t>邮电费</t>
  </si>
  <si>
    <t>取暖降温费</t>
  </si>
  <si>
    <t>物业管理费</t>
  </si>
  <si>
    <t>差旅费</t>
  </si>
  <si>
    <t>会议费</t>
  </si>
  <si>
    <t>培训费</t>
  </si>
  <si>
    <t>公务用车运行维护费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</si>
  <si>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</si>
  <si>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</si>
  <si>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</si>
  <si>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</si>
  <si>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</si>
  <si>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</si>
  <si>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</si>
  <si>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</si>
  <si>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租赁费</t>
  </si>
  <si>
    <t>维护费</t>
  </si>
  <si>
    <t>其他</t>
  </si>
  <si>
    <t>马楼乡2019年“三公”经费预算统计表</t>
  </si>
  <si>
    <t>单位：万元</t>
  </si>
  <si>
    <t>项      目</t>
  </si>
  <si>
    <t>预算数</t>
  </si>
  <si>
    <t>合      计</t>
  </si>
  <si>
    <t>一、会议费</t>
  </si>
  <si>
    <t>二、公务接待费</t>
  </si>
  <si>
    <t>三、公务用车费</t>
  </si>
  <si>
    <t>1、公务用车运行维护费</t>
  </si>
  <si>
    <t>2、公务用车购置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</si>
</sst>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_-&quot;$&quot;* #,##0_-;\-&quot;$&quot;* #,##0_-;_-&quot;$&quot;* &quot;-&quot;_-;_-@_-"/>
    <numFmt numFmtId="181" formatCode="\$#,##0.00;\(\$#,##0.00\)"/>
    <numFmt numFmtId="182" formatCode="0;_琀"/>
    <numFmt numFmtId="183" formatCode="\$#,##0;\(\$#,##0\)"/>
    <numFmt numFmtId="184" formatCode="#,##0;\-#,##0;&quot;-&quot;"/>
    <numFmt numFmtId="185" formatCode="#,##0;\(#,##0\)"/>
    <numFmt numFmtId="186" formatCode="_(&quot;$&quot;* #,##0.00_);_(&quot;$&quot;* \(#,##0.00\);_(&quot;$&quot;* &quot;-&quot;??_);_(@_)"/>
    <numFmt numFmtId="187" formatCode="yyyy&quot;年&quot;m&quot;月&quot;d&quot;日&quot;;@"/>
    <numFmt numFmtId="188" formatCode="_-* #,##0&quot;$&quot;_-;\-* #,##0&quot;$&quot;_-;_-* &quot;-&quot;&quot;$&quot;_-;_-@_-"/>
    <numFmt numFmtId="189" formatCode="0.0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0_);[Red]\(#,##0.00\)"/>
    <numFmt numFmtId="194" formatCode="0_);[Red]\(0\)"/>
    <numFmt numFmtId="195" formatCode=";;"/>
    <numFmt numFmtId="196" formatCode="#,##0.0_);[Red]\(#,##0.0\)"/>
    <numFmt numFmtId="197" formatCode="* #,##0.00;* \-#,##0.00;* &quot;&quot;??;@"/>
    <numFmt numFmtId="198" formatCode="#,##0.0"/>
  </numFmts>
  <fonts count="57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1"/>
      <color indexed="8"/>
      <name val="微软雅黑"/>
      <family val="0"/>
    </font>
    <font>
      <sz val="11"/>
      <color indexed="20"/>
      <name val="微软雅黑"/>
      <family val="0"/>
    </font>
    <font>
      <b/>
      <sz val="11"/>
      <color indexed="56"/>
      <name val="微软雅黑"/>
      <family val="0"/>
    </font>
    <font>
      <b/>
      <sz val="11"/>
      <color indexed="8"/>
      <name val="微软雅黑"/>
      <family val="0"/>
    </font>
    <font>
      <b/>
      <sz val="10"/>
      <name val="Arial"/>
      <family val="2"/>
    </font>
    <font>
      <b/>
      <sz val="21"/>
      <name val="楷体_GB2312"/>
      <family val="3"/>
    </font>
    <font>
      <b/>
      <sz val="11"/>
      <color indexed="63"/>
      <name val="微软雅黑"/>
      <family val="0"/>
    </font>
    <font>
      <sz val="11"/>
      <color indexed="9"/>
      <name val="微软雅黑"/>
      <family val="0"/>
    </font>
    <font>
      <b/>
      <sz val="13"/>
      <color indexed="56"/>
      <name val="微软雅黑"/>
      <family val="0"/>
    </font>
    <font>
      <sz val="11"/>
      <color indexed="52"/>
      <name val="微软雅黑"/>
      <family val="0"/>
    </font>
    <font>
      <u val="single"/>
      <sz val="9"/>
      <color indexed="36"/>
      <name val="宋体"/>
      <family val="0"/>
    </font>
    <font>
      <sz val="11"/>
      <color indexed="62"/>
      <name val="微软雅黑"/>
      <family val="0"/>
    </font>
    <font>
      <i/>
      <sz val="11"/>
      <color indexed="23"/>
      <name val="微软雅黑"/>
      <family val="0"/>
    </font>
    <font>
      <b/>
      <sz val="11"/>
      <color indexed="52"/>
      <name val="微软雅黑"/>
      <family val="0"/>
    </font>
    <font>
      <sz val="11"/>
      <color indexed="10"/>
      <name val="微软雅黑"/>
      <family val="0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sz val="8"/>
      <name val="Arial"/>
      <family val="2"/>
    </font>
    <font>
      <sz val="12"/>
      <color indexed="8"/>
      <name val="宋体"/>
      <family val="0"/>
    </font>
    <font>
      <b/>
      <sz val="15"/>
      <color indexed="56"/>
      <name val="微软雅黑"/>
      <family val="0"/>
    </font>
    <font>
      <b/>
      <sz val="11"/>
      <color indexed="9"/>
      <name val="微软雅黑"/>
      <family val="0"/>
    </font>
    <font>
      <u val="single"/>
      <sz val="9"/>
      <color indexed="12"/>
      <name val="宋体"/>
      <family val="0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0"/>
      <color indexed="8"/>
      <name val="Arial"/>
      <family val="2"/>
    </font>
    <font>
      <b/>
      <i/>
      <sz val="16"/>
      <name val="Helv"/>
      <family val="2"/>
    </font>
    <font>
      <sz val="12"/>
      <name val="Helv"/>
      <family val="2"/>
    </font>
    <font>
      <sz val="11"/>
      <color indexed="17"/>
      <name val="微软雅黑"/>
      <family val="0"/>
    </font>
    <font>
      <sz val="12"/>
      <name val="Times New Roman"/>
      <family val="1"/>
    </font>
    <font>
      <sz val="11"/>
      <color indexed="60"/>
      <name val="微软雅黑"/>
      <family val="0"/>
    </font>
    <font>
      <sz val="8"/>
      <name val="Times New Roman"/>
      <family val="1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11"/>
      <name val="ＭＳ Ｐゴシック"/>
      <family val="2"/>
    </font>
    <font>
      <b/>
      <sz val="12"/>
      <color indexed="8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Courier"/>
      <family val="2"/>
    </font>
    <font>
      <sz val="12"/>
      <name val="바탕체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0" fontId="11" fillId="2" borderId="0" applyNumberFormat="0" applyBorder="0" applyAlignment="0" applyProtection="0"/>
    <xf numFmtId="0" fontId="22" fillId="3" borderId="1" applyNumberFormat="0" applyAlignment="0" applyProtection="0"/>
    <xf numFmtId="178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9" fontId="15" fillId="0" borderId="0" applyFont="0" applyFill="0" applyBorder="0" applyAlignment="0" applyProtection="0"/>
    <xf numFmtId="0" fontId="34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8" fillId="5" borderId="0" applyNumberFormat="0" applyBorder="0" applyAlignment="0" applyProtection="0"/>
    <xf numFmtId="176" fontId="1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9" fillId="0" borderId="0">
      <alignment vertical="center"/>
      <protection/>
    </xf>
    <xf numFmtId="0" fontId="10" fillId="8" borderId="2" applyNumberFormat="0" applyFont="0" applyAlignment="0" applyProtection="0"/>
    <xf numFmtId="0" fontId="18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>
      <alignment horizontal="centerContinuous" vertical="center"/>
      <protection/>
    </xf>
    <xf numFmtId="0" fontId="2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7" fillId="6" borderId="0" applyNumberFormat="0" applyBorder="0" applyAlignment="0" applyProtection="0"/>
    <xf numFmtId="0" fontId="19" fillId="0" borderId="4" applyNumberFormat="0" applyFill="0" applyAlignment="0" applyProtection="0"/>
    <xf numFmtId="0" fontId="18" fillId="10" borderId="0" applyNumberFormat="0" applyBorder="0" applyAlignment="0" applyProtection="0"/>
    <xf numFmtId="0" fontId="13" fillId="0" borderId="5" applyNumberFormat="0" applyFill="0" applyAlignment="0" applyProtection="0"/>
    <xf numFmtId="0" fontId="27" fillId="6" borderId="0" applyNumberFormat="0" applyBorder="0" applyAlignment="0" applyProtection="0"/>
    <xf numFmtId="0" fontId="18" fillId="11" borderId="0" applyNumberFormat="0" applyBorder="0" applyAlignment="0" applyProtection="0"/>
    <xf numFmtId="0" fontId="17" fillId="4" borderId="6" applyNumberFormat="0" applyAlignment="0" applyProtection="0"/>
    <xf numFmtId="0" fontId="24" fillId="4" borderId="1" applyNumberFormat="0" applyAlignment="0" applyProtection="0"/>
    <xf numFmtId="0" fontId="31" fillId="7" borderId="7" applyNumberFormat="0" applyAlignment="0" applyProtection="0"/>
    <xf numFmtId="0" fontId="11" fillId="3" borderId="0" applyNumberFormat="0" applyBorder="0" applyAlignment="0" applyProtection="0"/>
    <xf numFmtId="180" fontId="36" fillId="0" borderId="0" applyFont="0" applyFill="0" applyBorder="0" applyAlignment="0" applyProtection="0"/>
    <xf numFmtId="0" fontId="18" fillId="12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29" fillId="8" borderId="0" applyNumberFormat="0" applyBorder="0" applyAlignment="0" applyProtection="0"/>
    <xf numFmtId="0" fontId="43" fillId="2" borderId="0" applyNumberFormat="0" applyBorder="0" applyAlignment="0" applyProtection="0"/>
    <xf numFmtId="0" fontId="44" fillId="0" borderId="0" applyFont="0" applyFill="0" applyBorder="0" applyAlignment="0" applyProtection="0"/>
    <xf numFmtId="0" fontId="45" fillId="13" borderId="0" applyNumberFormat="0" applyBorder="0" applyAlignment="0" applyProtection="0"/>
    <xf numFmtId="0" fontId="29" fillId="14" borderId="0" applyNumberFormat="0" applyBorder="0" applyAlignment="0" applyProtection="0"/>
    <xf numFmtId="0" fontId="11" fillId="15" borderId="0" applyNumberFormat="0" applyBorder="0" applyAlignment="0" applyProtection="0"/>
    <xf numFmtId="0" fontId="18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41" fontId="10" fillId="0" borderId="0" applyFont="0" applyFill="0" applyBorder="0" applyAlignment="0" applyProtection="0"/>
    <xf numFmtId="0" fontId="18" fillId="18" borderId="0" applyNumberFormat="0" applyBorder="0" applyAlignment="0" applyProtection="0"/>
    <xf numFmtId="182" fontId="15" fillId="0" borderId="0" applyFont="0" applyFill="0" applyBorder="0" applyAlignment="0" applyProtection="0"/>
    <xf numFmtId="0" fontId="18" fillId="11" borderId="0" applyNumberFormat="0" applyBorder="0" applyAlignment="0" applyProtection="0"/>
    <xf numFmtId="0" fontId="11" fillId="19" borderId="0" applyNumberFormat="0" applyBorder="0" applyAlignment="0" applyProtection="0"/>
    <xf numFmtId="0" fontId="29" fillId="2" borderId="0" applyNumberFormat="0" applyBorder="0" applyAlignment="0" applyProtection="0"/>
    <xf numFmtId="0" fontId="11" fillId="19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0">
      <alignment/>
      <protection/>
    </xf>
    <xf numFmtId="0" fontId="11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1" fillId="22" borderId="0" applyNumberFormat="0" applyBorder="0" applyAlignment="0" applyProtection="0"/>
    <xf numFmtId="0" fontId="27" fillId="6" borderId="0" applyNumberFormat="0" applyBorder="0" applyAlignment="0" applyProtection="0"/>
    <xf numFmtId="0" fontId="18" fillId="23" borderId="0" applyNumberFormat="0" applyBorder="0" applyAlignment="0" applyProtection="0"/>
    <xf numFmtId="0" fontId="26" fillId="6" borderId="0" applyNumberFormat="0" applyBorder="0" applyAlignment="0" applyProtection="0"/>
    <xf numFmtId="0" fontId="35" fillId="2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5" fillId="17" borderId="0" applyNumberFormat="0" applyBorder="0" applyAlignment="0" applyProtection="0"/>
    <xf numFmtId="0" fontId="35" fillId="25" borderId="0" applyNumberFormat="0" applyBorder="0" applyAlignment="0" applyProtection="0"/>
    <xf numFmtId="0" fontId="29" fillId="8" borderId="0" applyNumberFormat="0" applyBorder="0" applyAlignment="0" applyProtection="0"/>
    <xf numFmtId="0" fontId="35" fillId="4" borderId="0" applyNumberFormat="0" applyBorder="0" applyAlignment="0" applyProtection="0"/>
    <xf numFmtId="0" fontId="35" fillId="7" borderId="0" applyNumberFormat="0" applyBorder="0" applyAlignment="0" applyProtection="0"/>
    <xf numFmtId="0" fontId="35" fillId="24" borderId="0" applyNumberFormat="0" applyBorder="0" applyAlignment="0" applyProtection="0"/>
    <xf numFmtId="0" fontId="33" fillId="2" borderId="0" applyNumberFormat="0" applyBorder="0" applyAlignment="0" applyProtection="0"/>
    <xf numFmtId="0" fontId="29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20" borderId="0" applyNumberFormat="0" applyBorder="0" applyAlignment="0" applyProtection="0"/>
    <xf numFmtId="0" fontId="29" fillId="15" borderId="0" applyNumberFormat="0" applyBorder="0" applyAlignment="0" applyProtection="0"/>
    <xf numFmtId="41" fontId="38" fillId="0" borderId="0" applyFont="0" applyFill="0" applyBorder="0" applyAlignment="0" applyProtection="0"/>
    <xf numFmtId="0" fontId="29" fillId="14" borderId="0" applyNumberFormat="0" applyBorder="0" applyAlignment="0" applyProtection="0"/>
    <xf numFmtId="0" fontId="35" fillId="17" borderId="0" applyNumberFormat="0" applyBorder="0" applyAlignment="0" applyProtection="0"/>
    <xf numFmtId="0" fontId="35" fillId="23" borderId="0" applyNumberFormat="0" applyBorder="0" applyAlignment="0" applyProtection="0"/>
    <xf numFmtId="0" fontId="29" fillId="8" borderId="0" applyNumberFormat="0" applyBorder="0" applyAlignment="0" applyProtection="0"/>
    <xf numFmtId="0" fontId="27" fillId="6" borderId="0" applyNumberFormat="0" applyBorder="0" applyAlignment="0" applyProtection="0"/>
    <xf numFmtId="0" fontId="29" fillId="3" borderId="0" applyNumberFormat="0" applyBorder="0" applyAlignment="0" applyProtection="0"/>
    <xf numFmtId="0" fontId="35" fillId="3" borderId="0" applyNumberFormat="0" applyBorder="0" applyAlignment="0" applyProtection="0"/>
    <xf numFmtId="184" fontId="40" fillId="0" borderId="0" applyFill="0" applyBorder="0" applyAlignment="0">
      <protection/>
    </xf>
    <xf numFmtId="0" fontId="40" fillId="0" borderId="0" applyNumberFormat="0" applyFill="0" applyBorder="0" applyAlignment="0" applyProtection="0"/>
    <xf numFmtId="41" fontId="3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3" fillId="2" borderId="0" applyNumberFormat="0" applyBorder="0" applyAlignment="0" applyProtection="0"/>
    <xf numFmtId="185" fontId="38" fillId="0" borderId="0">
      <alignment/>
      <protection/>
    </xf>
    <xf numFmtId="0" fontId="50" fillId="26" borderId="0" applyNumberFormat="0" applyBorder="0" applyAlignment="0" applyProtection="0"/>
    <xf numFmtId="0" fontId="34" fillId="2" borderId="0" applyNumberFormat="0" applyBorder="0" applyAlignment="0" applyProtection="0"/>
    <xf numFmtId="0" fontId="10" fillId="0" borderId="0">
      <alignment vertical="center"/>
      <protection/>
    </xf>
    <xf numFmtId="43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81" fontId="38" fillId="0" borderId="0">
      <alignment/>
      <protection/>
    </xf>
    <xf numFmtId="187" fontId="15" fillId="0" borderId="0" applyFont="0" applyFill="0" applyBorder="0" applyAlignment="0" applyProtection="0"/>
    <xf numFmtId="0" fontId="51" fillId="0" borderId="0" applyProtection="0">
      <alignment/>
    </xf>
    <xf numFmtId="183" fontId="38" fillId="0" borderId="0">
      <alignment/>
      <protection/>
    </xf>
    <xf numFmtId="2" fontId="51" fillId="0" borderId="0" applyProtection="0">
      <alignment/>
    </xf>
    <xf numFmtId="38" fontId="28" fillId="4" borderId="0" applyNumberFormat="0" applyBorder="0" applyAlignment="0" applyProtection="0"/>
    <xf numFmtId="0" fontId="52" fillId="0" borderId="10" applyNumberFormat="0" applyAlignment="0" applyProtection="0"/>
    <xf numFmtId="0" fontId="52" fillId="0" borderId="11">
      <alignment horizontal="left" vertical="center"/>
      <protection/>
    </xf>
    <xf numFmtId="0" fontId="53" fillId="0" borderId="0" applyProtection="0">
      <alignment/>
    </xf>
    <xf numFmtId="0" fontId="52" fillId="0" borderId="0" applyProtection="0">
      <alignment/>
    </xf>
    <xf numFmtId="0" fontId="33" fillId="2" borderId="0" applyNumberFormat="0" applyBorder="0" applyAlignment="0" applyProtection="0"/>
    <xf numFmtId="10" fontId="28" fillId="27" borderId="12" applyNumberFormat="0" applyBorder="0" applyAlignment="0" applyProtection="0"/>
    <xf numFmtId="37" fontId="54" fillId="0" borderId="0">
      <alignment/>
      <protection/>
    </xf>
    <xf numFmtId="0" fontId="42" fillId="0" borderId="0">
      <alignment/>
      <protection/>
    </xf>
    <xf numFmtId="0" fontId="41" fillId="0" borderId="0">
      <alignment/>
      <protection/>
    </xf>
    <xf numFmtId="0" fontId="46" fillId="0" borderId="0">
      <alignment/>
      <protection/>
    </xf>
    <xf numFmtId="10" fontId="36" fillId="0" borderId="0" applyFont="0" applyFill="0" applyBorder="0" applyAlignment="0" applyProtection="0"/>
    <xf numFmtId="1" fontId="36" fillId="0" borderId="0">
      <alignment/>
      <protection/>
    </xf>
    <xf numFmtId="0" fontId="9" fillId="0" borderId="0" applyNumberFormat="0" applyFill="0" applyBorder="0" applyAlignment="0" applyProtection="0"/>
    <xf numFmtId="0" fontId="51" fillId="0" borderId="13" applyProtection="0">
      <alignment/>
    </xf>
    <xf numFmtId="9" fontId="15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26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6" borderId="0" applyNumberFormat="0" applyBorder="0" applyAlignment="0" applyProtection="0"/>
    <xf numFmtId="0" fontId="12" fillId="6" borderId="0" applyNumberFormat="0" applyBorder="0" applyAlignment="0" applyProtection="0"/>
    <xf numFmtId="0" fontId="27" fillId="6" borderId="0" applyNumberFormat="0" applyBorder="0" applyAlignment="0" applyProtection="0"/>
    <xf numFmtId="0" fontId="10" fillId="0" borderId="0">
      <alignment/>
      <protection/>
    </xf>
    <xf numFmtId="0" fontId="27" fillId="6" borderId="0" applyNumberFormat="0" applyBorder="0" applyAlignment="0" applyProtection="0"/>
    <xf numFmtId="40" fontId="49" fillId="0" borderId="0" applyFont="0" applyFill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2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2" fillId="6" borderId="0" applyNumberFormat="0" applyBorder="0" applyAlignment="0" applyProtection="0"/>
    <xf numFmtId="188" fontId="44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0" fillId="0" borderId="0">
      <alignment vertical="center"/>
      <protection/>
    </xf>
    <xf numFmtId="0" fontId="27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6" borderId="0" applyNumberFormat="0" applyBorder="0" applyAlignment="0" applyProtection="0"/>
    <xf numFmtId="0" fontId="10" fillId="0" borderId="0">
      <alignment/>
      <protection/>
    </xf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10" fillId="0" borderId="0">
      <alignment vertical="center"/>
      <protection/>
    </xf>
    <xf numFmtId="189" fontId="1" fillId="0" borderId="12">
      <alignment vertical="center"/>
      <protection locked="0"/>
    </xf>
    <xf numFmtId="0" fontId="1" fillId="0" borderId="0">
      <alignment/>
      <protection/>
    </xf>
    <xf numFmtId="0" fontId="5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0" fillId="28" borderId="0" applyNumberFormat="0" applyBorder="0" applyAlignment="0" applyProtection="0"/>
    <xf numFmtId="0" fontId="10" fillId="0" borderId="0">
      <alignment vertical="center"/>
      <protection/>
    </xf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8" fillId="0" borderId="0" applyFon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4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43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43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3" fillId="2" borderId="0" applyNumberFormat="0" applyBorder="0" applyAlignment="0" applyProtection="0"/>
    <xf numFmtId="0" fontId="47" fillId="0" borderId="0" applyNumberFormat="0" applyFill="0" applyBorder="0" applyAlignment="0" applyProtection="0"/>
    <xf numFmtId="190" fontId="44" fillId="0" borderId="0" applyFont="0" applyFill="0" applyBorder="0" applyAlignment="0" applyProtection="0"/>
    <xf numFmtId="191" fontId="44" fillId="0" borderId="0" applyFont="0" applyFill="0" applyBorder="0" applyAlignment="0" applyProtection="0"/>
    <xf numFmtId="192" fontId="44" fillId="0" borderId="0" applyFont="0" applyFill="0" applyBorder="0" applyAlignment="0" applyProtection="0"/>
    <xf numFmtId="0" fontId="38" fillId="0" borderId="0">
      <alignment/>
      <protection/>
    </xf>
    <xf numFmtId="43" fontId="38" fillId="0" borderId="0" applyFont="0" applyFill="0" applyBorder="0" applyAlignment="0" applyProtection="0"/>
    <xf numFmtId="0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8" fillId="0" borderId="0">
      <alignment/>
      <protection/>
    </xf>
    <xf numFmtId="0" fontId="50" fillId="29" borderId="0" applyNumberFormat="0" applyBorder="0" applyAlignment="0" applyProtection="0"/>
    <xf numFmtId="1" fontId="1" fillId="0" borderId="12">
      <alignment vertical="center"/>
      <protection locked="0"/>
    </xf>
    <xf numFmtId="0" fontId="49" fillId="0" borderId="0" applyFont="0" applyFill="0" applyBorder="0" applyAlignment="0" applyProtection="0"/>
    <xf numFmtId="0" fontId="55" fillId="0" borderId="0">
      <alignment/>
      <protection/>
    </xf>
    <xf numFmtId="0" fontId="36" fillId="0" borderId="0">
      <alignment/>
      <protection/>
    </xf>
    <xf numFmtId="38" fontId="49" fillId="0" borderId="0" applyFont="0" applyFill="0" applyBorder="0" applyAlignment="0" applyProtection="0"/>
    <xf numFmtId="0" fontId="56" fillId="0" borderId="0">
      <alignment/>
      <protection/>
    </xf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193" fontId="1" fillId="0" borderId="0" xfId="0" applyNumberFormat="1" applyFont="1" applyFill="1" applyAlignment="1">
      <alignment horizontal="right" vertical="center" wrapText="1"/>
    </xf>
    <xf numFmtId="193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 indent="5"/>
    </xf>
    <xf numFmtId="0" fontId="5" fillId="0" borderId="0" xfId="0" applyNumberFormat="1" applyFont="1" applyFill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6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94" fontId="5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195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2" xfId="0" applyNumberFormat="1" applyFont="1" applyFill="1" applyBorder="1" applyAlignment="1" applyProtection="1">
      <alignment horizontal="left" vertical="center" wrapText="1"/>
      <protection/>
    </xf>
    <xf numFmtId="3" fontId="0" fillId="0" borderId="20" xfId="0" applyNumberFormat="1" applyFont="1" applyFill="1" applyBorder="1" applyAlignment="1" applyProtection="1">
      <alignment horizontal="left" vertical="center" wrapText="1"/>
      <protection/>
    </xf>
    <xf numFmtId="195" fontId="0" fillId="0" borderId="16" xfId="0" applyNumberForma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27" borderId="0" xfId="0" applyFill="1" applyAlignment="1">
      <alignment/>
    </xf>
    <xf numFmtId="196" fontId="5" fillId="0" borderId="0" xfId="0" applyNumberFormat="1" applyFont="1" applyFill="1" applyAlignment="1" applyProtection="1">
      <alignment horizontal="left" vertical="center"/>
      <protection/>
    </xf>
    <xf numFmtId="0" fontId="0" fillId="0" borderId="14" xfId="0" applyFill="1" applyBorder="1" applyAlignment="1">
      <alignment/>
    </xf>
    <xf numFmtId="0" fontId="5" fillId="0" borderId="20" xfId="0" applyNumberFormat="1" applyFont="1" applyFill="1" applyBorder="1" applyAlignment="1" applyProtection="1">
      <alignment horizontal="centerContinuous" vertical="center"/>
      <protection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27" borderId="0" xfId="0" applyNumberFormat="1" applyFont="1" applyFill="1" applyAlignment="1" applyProtection="1">
      <alignment vertical="center" wrapText="1"/>
      <protection/>
    </xf>
    <xf numFmtId="196" fontId="5" fillId="27" borderId="0" xfId="0" applyNumberFormat="1" applyFont="1" applyFill="1" applyAlignment="1">
      <alignment vertical="center"/>
    </xf>
    <xf numFmtId="197" fontId="2" fillId="27" borderId="0" xfId="0" applyNumberFormat="1" applyFont="1" applyFill="1" applyAlignment="1" applyProtection="1">
      <alignment horizontal="center" vertical="center"/>
      <protection/>
    </xf>
    <xf numFmtId="0" fontId="6" fillId="27" borderId="0" xfId="0" applyNumberFormat="1" applyFont="1" applyFill="1" applyAlignment="1" applyProtection="1">
      <alignment horizontal="centerContinuous"/>
      <protection/>
    </xf>
    <xf numFmtId="197" fontId="6" fillId="27" borderId="0" xfId="0" applyNumberFormat="1" applyFont="1" applyFill="1" applyAlignment="1" applyProtection="1">
      <alignment horizontal="centerContinuous"/>
      <protection/>
    </xf>
    <xf numFmtId="49" fontId="5" fillId="27" borderId="0" xfId="0" applyNumberFormat="1" applyFont="1" applyFill="1" applyAlignment="1" applyProtection="1">
      <alignment vertical="center" wrapText="1"/>
      <protection/>
    </xf>
    <xf numFmtId="0" fontId="5" fillId="27" borderId="12" xfId="0" applyNumberFormat="1" applyFont="1" applyFill="1" applyBorder="1" applyAlignment="1" applyProtection="1">
      <alignment horizontal="center" vertical="center" wrapText="1"/>
      <protection/>
    </xf>
    <xf numFmtId="0" fontId="5" fillId="27" borderId="12" xfId="0" applyNumberFormat="1" applyFont="1" applyFill="1" applyBorder="1" applyAlignment="1">
      <alignment horizontal="center" vertical="center" wrapText="1"/>
    </xf>
    <xf numFmtId="0" fontId="5" fillId="27" borderId="19" xfId="0" applyNumberFormat="1" applyFont="1" applyFill="1" applyBorder="1" applyAlignment="1">
      <alignment horizontal="center" vertical="center" wrapText="1"/>
    </xf>
    <xf numFmtId="0" fontId="5" fillId="27" borderId="22" xfId="0" applyNumberFormat="1" applyFont="1" applyFill="1" applyBorder="1" applyAlignment="1">
      <alignment horizontal="center" vertical="center" wrapText="1"/>
    </xf>
    <xf numFmtId="0" fontId="5" fillId="27" borderId="15" xfId="0" applyNumberFormat="1" applyFont="1" applyFill="1" applyBorder="1" applyAlignment="1">
      <alignment horizontal="center" vertical="center" wrapText="1"/>
    </xf>
    <xf numFmtId="0" fontId="5" fillId="27" borderId="19" xfId="0" applyNumberFormat="1" applyFont="1" applyFill="1" applyBorder="1" applyAlignment="1" applyProtection="1">
      <alignment horizontal="center" vertical="center" wrapText="1"/>
      <protection/>
    </xf>
    <xf numFmtId="194" fontId="5" fillId="27" borderId="19" xfId="0" applyNumberFormat="1" applyFont="1" applyFill="1" applyBorder="1" applyAlignment="1" applyProtection="1">
      <alignment horizontal="center" vertical="center" wrapText="1"/>
      <protection/>
    </xf>
    <xf numFmtId="195" fontId="0" fillId="0" borderId="16" xfId="0" applyNumberFormat="1" applyFill="1" applyBorder="1" applyAlignment="1" applyProtection="1">
      <alignment horizontal="left" vertical="center" wrapText="1"/>
      <protection/>
    </xf>
    <xf numFmtId="0" fontId="5" fillId="27" borderId="12" xfId="0" applyNumberFormat="1" applyFont="1" applyFill="1" applyBorder="1" applyAlignment="1">
      <alignment horizontal="center" vertical="center"/>
    </xf>
    <xf numFmtId="0" fontId="5" fillId="27" borderId="12" xfId="0" applyNumberFormat="1" applyFont="1" applyFill="1" applyBorder="1" applyAlignment="1" applyProtection="1">
      <alignment horizontal="center" vertical="center"/>
      <protection/>
    </xf>
    <xf numFmtId="0" fontId="5" fillId="27" borderId="12" xfId="0" applyFont="1" applyFill="1" applyBorder="1" applyAlignment="1">
      <alignment horizontal="center" vertical="center" wrapText="1"/>
    </xf>
    <xf numFmtId="196" fontId="5" fillId="27" borderId="0" xfId="0" applyNumberFormat="1" applyFont="1" applyFill="1" applyAlignment="1" applyProtection="1">
      <alignment horizontal="left" vertical="center"/>
      <protection/>
    </xf>
    <xf numFmtId="0" fontId="5" fillId="27" borderId="22" xfId="0" applyNumberFormat="1" applyFont="1" applyFill="1" applyBorder="1" applyAlignment="1" applyProtection="1">
      <alignment horizontal="center" vertical="center" wrapText="1"/>
      <protection/>
    </xf>
    <xf numFmtId="0" fontId="5" fillId="27" borderId="15" xfId="0" applyNumberFormat="1" applyFont="1" applyFill="1" applyBorder="1" applyAlignment="1" applyProtection="1">
      <alignment horizontal="center" vertical="center" wrapText="1"/>
      <protection/>
    </xf>
    <xf numFmtId="0" fontId="5" fillId="27" borderId="0" xfId="0" applyNumberFormat="1" applyFont="1" applyFill="1" applyAlignment="1" applyProtection="1">
      <alignment horizontal="left" vertical="center" wrapText="1"/>
      <protection/>
    </xf>
    <xf numFmtId="196" fontId="5" fillId="27" borderId="0" xfId="0" applyNumberFormat="1" applyFont="1" applyFill="1" applyAlignment="1" applyProtection="1">
      <alignment vertical="center"/>
      <protection/>
    </xf>
    <xf numFmtId="0" fontId="7" fillId="27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5" fillId="27" borderId="14" xfId="0" applyNumberFormat="1" applyFont="1" applyFill="1" applyBorder="1" applyAlignment="1" applyProtection="1">
      <alignment horizontal="left" vertical="center" wrapText="1"/>
      <protection/>
    </xf>
    <xf numFmtId="196" fontId="5" fillId="27" borderId="14" xfId="0" applyNumberFormat="1" applyFont="1" applyFill="1" applyBorder="1" applyAlignment="1" applyProtection="1">
      <alignment vertical="center"/>
      <protection/>
    </xf>
    <xf numFmtId="0" fontId="5" fillId="27" borderId="23" xfId="0" applyNumberFormat="1" applyFont="1" applyFill="1" applyBorder="1" applyAlignment="1" applyProtection="1">
      <alignment horizontal="center" vertical="center" wrapText="1"/>
      <protection/>
    </xf>
    <xf numFmtId="0" fontId="5" fillId="27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5" fillId="27" borderId="16" xfId="0" applyNumberFormat="1" applyFont="1" applyFill="1" applyBorder="1" applyAlignment="1" applyProtection="1">
      <alignment horizontal="center" vertical="center"/>
      <protection/>
    </xf>
    <xf numFmtId="0" fontId="5" fillId="27" borderId="11" xfId="0" applyNumberFormat="1" applyFont="1" applyFill="1" applyBorder="1" applyAlignment="1" applyProtection="1">
      <alignment horizontal="center" vertical="center"/>
      <protection/>
    </xf>
    <xf numFmtId="0" fontId="5" fillId="27" borderId="18" xfId="0" applyNumberFormat="1" applyFont="1" applyFill="1" applyBorder="1" applyAlignment="1" applyProtection="1">
      <alignment horizontal="center" vertical="center" wrapText="1"/>
      <protection/>
    </xf>
    <xf numFmtId="0" fontId="5" fillId="27" borderId="14" xfId="0" applyNumberFormat="1" applyFont="1" applyFill="1" applyBorder="1" applyAlignment="1" applyProtection="1">
      <alignment horizontal="center" vertical="center" wrapText="1"/>
      <protection/>
    </xf>
    <xf numFmtId="0" fontId="5" fillId="27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27" borderId="19" xfId="0" applyNumberFormat="1" applyFont="1" applyFill="1" applyBorder="1" applyAlignment="1" applyProtection="1">
      <alignment horizontal="center" vertical="center"/>
      <protection/>
    </xf>
    <xf numFmtId="0" fontId="5" fillId="27" borderId="23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195" fontId="0" fillId="0" borderId="16" xfId="0" applyNumberFormat="1" applyFont="1" applyFill="1" applyBorder="1" applyAlignment="1" applyProtection="1">
      <alignment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6" xfId="0" applyNumberFormat="1" applyFont="1" applyFill="1" applyBorder="1" applyAlignment="1" applyProtection="1">
      <alignment vertical="center"/>
      <protection/>
    </xf>
    <xf numFmtId="195" fontId="0" fillId="0" borderId="12" xfId="0" applyNumberFormat="1" applyFill="1" applyBorder="1" applyAlignment="1" applyProtection="1">
      <alignment vertical="center" wrapText="1"/>
      <protection/>
    </xf>
    <xf numFmtId="49" fontId="0" fillId="0" borderId="12" xfId="0" applyNumberFormat="1" applyFill="1" applyBorder="1" applyAlignment="1" applyProtection="1">
      <alignment horizontal="left" vertical="center" wrapText="1"/>
      <protection/>
    </xf>
    <xf numFmtId="195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27" borderId="23" xfId="0" applyNumberFormat="1" applyFont="1" applyFill="1" applyBorder="1" applyAlignment="1" applyProtection="1">
      <alignment horizontal="centerContinuous" vertical="center"/>
      <protection/>
    </xf>
    <xf numFmtId="0" fontId="5" fillId="27" borderId="11" xfId="0" applyNumberFormat="1" applyFont="1" applyFill="1" applyBorder="1" applyAlignment="1" applyProtection="1">
      <alignment horizontal="centerContinuous" vertical="center"/>
      <protection/>
    </xf>
    <xf numFmtId="0" fontId="5" fillId="27" borderId="24" xfId="0" applyNumberFormat="1" applyFont="1" applyFill="1" applyBorder="1" applyAlignment="1" applyProtection="1">
      <alignment horizontal="centerContinuous" vertical="center"/>
      <protection/>
    </xf>
    <xf numFmtId="0" fontId="5" fillId="27" borderId="15" xfId="0" applyNumberFormat="1" applyFont="1" applyFill="1" applyBorder="1" applyAlignment="1" applyProtection="1">
      <alignment horizontal="centerContinuous" vertical="center"/>
      <protection/>
    </xf>
    <xf numFmtId="0" fontId="5" fillId="27" borderId="25" xfId="0" applyNumberFormat="1" applyFont="1" applyFill="1" applyBorder="1" applyAlignment="1" applyProtection="1">
      <alignment horizontal="center" vertical="center"/>
      <protection/>
    </xf>
    <xf numFmtId="0" fontId="0" fillId="27" borderId="0" xfId="0" applyFill="1" applyAlignment="1">
      <alignment horizontal="centerContinuous" vertical="center"/>
    </xf>
    <xf numFmtId="0" fontId="5" fillId="27" borderId="0" xfId="0" applyNumberFormat="1" applyFont="1" applyFill="1" applyAlignment="1" applyProtection="1">
      <alignment horizontal="centerContinuous" vertical="center"/>
      <protection/>
    </xf>
    <xf numFmtId="0" fontId="5" fillId="27" borderId="20" xfId="0" applyNumberFormat="1" applyFont="1" applyFill="1" applyBorder="1" applyAlignment="1" applyProtection="1">
      <alignment horizontal="centerContinuous" vertical="center"/>
      <protection/>
    </xf>
    <xf numFmtId="3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27" borderId="0" xfId="0" applyFont="1" applyFill="1" applyAlignment="1">
      <alignment vertical="center"/>
    </xf>
    <xf numFmtId="0" fontId="0" fillId="0" borderId="0" xfId="171" applyFill="1">
      <alignment/>
      <protection/>
    </xf>
    <xf numFmtId="0" fontId="0" fillId="0" borderId="0" xfId="171">
      <alignment/>
      <protection/>
    </xf>
    <xf numFmtId="197" fontId="1" fillId="0" borderId="0" xfId="171" applyNumberFormat="1" applyFont="1" applyFill="1" applyAlignment="1" applyProtection="1">
      <alignment vertical="center" wrapText="1"/>
      <protection/>
    </xf>
    <xf numFmtId="197" fontId="5" fillId="0" borderId="0" xfId="171" applyNumberFormat="1" applyFont="1" applyFill="1" applyAlignment="1" applyProtection="1">
      <alignment horizontal="right" vertical="center"/>
      <protection/>
    </xf>
    <xf numFmtId="196" fontId="5" fillId="0" borderId="0" xfId="171" applyNumberFormat="1" applyFont="1" applyFill="1" applyAlignment="1" applyProtection="1">
      <alignment horizontal="right" vertical="center"/>
      <protection/>
    </xf>
    <xf numFmtId="196" fontId="5" fillId="0" borderId="0" xfId="171" applyNumberFormat="1" applyFont="1" applyFill="1" applyAlignment="1" applyProtection="1">
      <alignment vertical="center"/>
      <protection/>
    </xf>
    <xf numFmtId="197" fontId="2" fillId="0" borderId="0" xfId="171" applyNumberFormat="1" applyFont="1" applyFill="1" applyAlignment="1" applyProtection="1">
      <alignment horizontal="center" vertical="center"/>
      <protection/>
    </xf>
    <xf numFmtId="0" fontId="0" fillId="0" borderId="0" xfId="171" applyFont="1" applyFill="1">
      <alignment/>
      <protection/>
    </xf>
    <xf numFmtId="197" fontId="8" fillId="0" borderId="12" xfId="171" applyNumberFormat="1" applyFont="1" applyFill="1" applyBorder="1" applyAlignment="1" applyProtection="1">
      <alignment horizontal="centerContinuous" vertical="center"/>
      <protection/>
    </xf>
    <xf numFmtId="197" fontId="8" fillId="0" borderId="19" xfId="171" applyNumberFormat="1" applyFont="1" applyFill="1" applyBorder="1" applyAlignment="1" applyProtection="1">
      <alignment horizontal="centerContinuous" vertical="center"/>
      <protection/>
    </xf>
    <xf numFmtId="197" fontId="8" fillId="0" borderId="16" xfId="171" applyNumberFormat="1" applyFont="1" applyFill="1" applyBorder="1" applyAlignment="1" applyProtection="1">
      <alignment horizontal="center" vertical="center"/>
      <protection/>
    </xf>
    <xf numFmtId="0" fontId="9" fillId="0" borderId="12" xfId="171" applyNumberFormat="1" applyFont="1" applyFill="1" applyBorder="1" applyAlignment="1" applyProtection="1">
      <alignment horizontal="center" vertical="center"/>
      <protection/>
    </xf>
    <xf numFmtId="0" fontId="9" fillId="0" borderId="19" xfId="171" applyNumberFormat="1" applyFont="1" applyFill="1" applyBorder="1" applyAlignment="1" applyProtection="1">
      <alignment horizontal="center" vertical="center" wrapText="1"/>
      <protection/>
    </xf>
    <xf numFmtId="196" fontId="8" fillId="0" borderId="21" xfId="171" applyNumberFormat="1" applyFont="1" applyFill="1" applyBorder="1" applyAlignment="1" applyProtection="1">
      <alignment horizontal="centerContinuous" vertical="center"/>
      <protection/>
    </xf>
    <xf numFmtId="196" fontId="8" fillId="0" borderId="22" xfId="171" applyNumberFormat="1" applyFont="1" applyFill="1" applyBorder="1" applyAlignment="1" applyProtection="1">
      <alignment horizontal="centerContinuous" vertical="center"/>
      <protection/>
    </xf>
    <xf numFmtId="197" fontId="8" fillId="0" borderId="23" xfId="171" applyNumberFormat="1" applyFont="1" applyFill="1" applyBorder="1" applyAlignment="1" applyProtection="1">
      <alignment horizontal="center" vertical="center"/>
      <protection/>
    </xf>
    <xf numFmtId="0" fontId="9" fillId="0" borderId="15" xfId="171" applyNumberFormat="1" applyFont="1" applyFill="1" applyBorder="1" applyAlignment="1" applyProtection="1">
      <alignment horizontal="center" vertical="center" wrapText="1"/>
      <protection/>
    </xf>
    <xf numFmtId="196" fontId="8" fillId="0" borderId="17" xfId="171" applyNumberFormat="1" applyFont="1" applyFill="1" applyBorder="1" applyAlignment="1" applyProtection="1">
      <alignment horizontal="center" vertical="center" wrapText="1"/>
      <protection/>
    </xf>
    <xf numFmtId="49" fontId="8" fillId="27" borderId="23" xfId="171" applyNumberFormat="1" applyFont="1" applyFill="1" applyBorder="1" applyAlignment="1">
      <alignment horizontal="center" vertical="center"/>
      <protection/>
    </xf>
    <xf numFmtId="0" fontId="0" fillId="0" borderId="16" xfId="171" applyFill="1" applyBorder="1" applyAlignment="1">
      <alignment vertical="center"/>
      <protection/>
    </xf>
    <xf numFmtId="0" fontId="8" fillId="0" borderId="19" xfId="171" applyNumberFormat="1" applyFont="1" applyFill="1" applyBorder="1" applyAlignment="1" applyProtection="1">
      <alignment horizontal="right" vertical="center" wrapText="1"/>
      <protection/>
    </xf>
    <xf numFmtId="0" fontId="3" fillId="0" borderId="14" xfId="171" applyNumberFormat="1" applyFont="1" applyFill="1" applyBorder="1" applyAlignment="1">
      <alignment horizontal="left" vertical="center"/>
      <protection/>
    </xf>
    <xf numFmtId="0" fontId="5" fillId="0" borderId="19" xfId="171" applyNumberFormat="1" applyFont="1" applyFill="1" applyBorder="1" applyAlignment="1" applyProtection="1">
      <alignment horizontal="right" vertical="center" wrapText="1"/>
      <protection/>
    </xf>
    <xf numFmtId="0" fontId="5" fillId="0" borderId="11" xfId="171" applyNumberFormat="1" applyFont="1" applyFill="1" applyBorder="1" applyAlignment="1">
      <alignment horizontal="left" vertical="center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11" xfId="171" applyNumberFormat="1" applyFont="1" applyFill="1" applyBorder="1" applyAlignment="1" applyProtection="1">
      <alignment vertical="center"/>
      <protection/>
    </xf>
    <xf numFmtId="198" fontId="5" fillId="0" borderId="19" xfId="171" applyNumberFormat="1" applyFont="1" applyFill="1" applyBorder="1" applyAlignment="1" applyProtection="1">
      <alignment horizontal="right" vertical="center" wrapText="1"/>
      <protection/>
    </xf>
    <xf numFmtId="198" fontId="8" fillId="0" borderId="11" xfId="171" applyNumberFormat="1" applyFont="1" applyFill="1" applyBorder="1" applyAlignment="1" applyProtection="1">
      <alignment vertical="center"/>
      <protection/>
    </xf>
    <xf numFmtId="198" fontId="5" fillId="0" borderId="17" xfId="171" applyNumberFormat="1" applyFont="1" applyFill="1" applyBorder="1" applyAlignment="1" applyProtection="1">
      <alignment horizontal="left" vertical="center"/>
      <protection/>
    </xf>
    <xf numFmtId="197" fontId="5" fillId="0" borderId="16" xfId="171" applyNumberFormat="1" applyFont="1" applyFill="1" applyBorder="1" applyAlignment="1" applyProtection="1">
      <alignment vertical="center"/>
      <protection/>
    </xf>
    <xf numFmtId="0" fontId="0" fillId="0" borderId="12" xfId="171" applyFont="1" applyFill="1" applyBorder="1" applyAlignment="1">
      <alignment vertical="center"/>
      <protection/>
    </xf>
    <xf numFmtId="198" fontId="5" fillId="0" borderId="12" xfId="171" applyNumberFormat="1" applyFont="1" applyFill="1" applyBorder="1" applyAlignment="1" applyProtection="1">
      <alignment horizontal="right" vertical="center" wrapText="1"/>
      <protection/>
    </xf>
    <xf numFmtId="198" fontId="5" fillId="0" borderId="12" xfId="171" applyNumberFormat="1" applyFont="1" applyFill="1" applyBorder="1" applyAlignment="1" applyProtection="1">
      <alignment horizontal="left" vertical="center"/>
      <protection/>
    </xf>
    <xf numFmtId="197" fontId="5" fillId="0" borderId="12" xfId="171" applyNumberFormat="1" applyFont="1" applyFill="1" applyBorder="1" applyAlignment="1" applyProtection="1">
      <alignment vertical="center"/>
      <protection/>
    </xf>
    <xf numFmtId="198" fontId="5" fillId="0" borderId="12" xfId="171" applyNumberFormat="1" applyFont="1" applyFill="1" applyBorder="1" applyAlignment="1">
      <alignment horizontal="left" vertical="center"/>
      <protection/>
    </xf>
    <xf numFmtId="0" fontId="0" fillId="0" borderId="12" xfId="171" applyFill="1" applyBorder="1" applyAlignment="1">
      <alignment horizontal="center" vertical="center"/>
      <protection/>
    </xf>
    <xf numFmtId="0" fontId="0" fillId="0" borderId="12" xfId="171" applyFill="1" applyBorder="1" applyAlignment="1">
      <alignment vertical="center"/>
      <protection/>
    </xf>
    <xf numFmtId="197" fontId="5" fillId="0" borderId="12" xfId="171" applyNumberFormat="1" applyFont="1" applyFill="1" applyBorder="1" applyAlignment="1" applyProtection="1">
      <alignment horizontal="center" vertical="center"/>
      <protection/>
    </xf>
    <xf numFmtId="0" fontId="8" fillId="0" borderId="12" xfId="171" applyNumberFormat="1" applyFont="1" applyFill="1" applyBorder="1" applyAlignment="1" applyProtection="1">
      <alignment horizontal="right" vertical="center" wrapText="1"/>
      <protection/>
    </xf>
    <xf numFmtId="198" fontId="5" fillId="0" borderId="12" xfId="171" applyNumberFormat="1" applyFont="1" applyFill="1" applyBorder="1" applyAlignment="1">
      <alignment horizontal="center" vertical="center"/>
      <protection/>
    </xf>
    <xf numFmtId="197" fontId="5" fillId="0" borderId="12" xfId="171" applyNumberFormat="1" applyFont="1" applyFill="1" applyBorder="1" applyAlignment="1" applyProtection="1">
      <alignment horizontal="centerContinuous" vertical="center"/>
      <protection/>
    </xf>
    <xf numFmtId="49" fontId="8" fillId="0" borderId="19" xfId="171" applyNumberFormat="1" applyFont="1" applyFill="1" applyBorder="1" applyAlignment="1">
      <alignment horizontal="center" vertical="center" wrapText="1"/>
      <protection/>
    </xf>
    <xf numFmtId="49" fontId="8" fillId="27" borderId="19" xfId="171" applyNumberFormat="1" applyFont="1" applyFill="1" applyBorder="1" applyAlignment="1">
      <alignment horizontal="center" vertical="center" wrapText="1"/>
      <protection/>
    </xf>
    <xf numFmtId="49" fontId="8" fillId="0" borderId="23" xfId="171" applyNumberFormat="1" applyFont="1" applyFill="1" applyBorder="1" applyAlignment="1">
      <alignment horizontal="center" vertical="center" wrapText="1"/>
      <protection/>
    </xf>
    <xf numFmtId="198" fontId="8" fillId="0" borderId="19" xfId="171" applyNumberFormat="1" applyFont="1" applyFill="1" applyBorder="1" applyAlignment="1" applyProtection="1">
      <alignment horizontal="right" vertical="center" wrapText="1"/>
      <protection/>
    </xf>
    <xf numFmtId="198" fontId="8" fillId="0" borderId="12" xfId="171" applyNumberFormat="1" applyFont="1" applyFill="1" applyBorder="1" applyAlignment="1" applyProtection="1">
      <alignment horizontal="right" vertical="center" wrapText="1"/>
      <protection/>
    </xf>
    <xf numFmtId="0" fontId="10" fillId="0" borderId="0" xfId="173">
      <alignment vertical="center"/>
      <protection/>
    </xf>
    <xf numFmtId="49" fontId="8" fillId="27" borderId="12" xfId="171" applyNumberFormat="1" applyFont="1" applyFill="1" applyBorder="1" applyAlignment="1">
      <alignment horizontal="center" vertical="center"/>
      <protection/>
    </xf>
    <xf numFmtId="0" fontId="10" fillId="0" borderId="0" xfId="173" applyFill="1">
      <alignment vertical="center"/>
      <protection/>
    </xf>
  </cellXfs>
  <cellStyles count="20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Accent2 - 40%" xfId="20"/>
    <cellStyle name="40% - 强调文字颜色 3" xfId="21"/>
    <cellStyle name="差" xfId="22"/>
    <cellStyle name="Comma" xfId="23"/>
    <cellStyle name="好_2007年中央财政与河南省财政年终决算结算单" xfId="24"/>
    <cellStyle name="Hyperlink" xfId="25"/>
    <cellStyle name="Accent2 - 60%" xfId="26"/>
    <cellStyle name="60% - 强调文字颜色 3" xfId="27"/>
    <cellStyle name="Percent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差_2011年全省及省级预计12-31" xfId="38"/>
    <cellStyle name="标题 2" xfId="39"/>
    <cellStyle name="60% - 强调文字颜色 1" xfId="40"/>
    <cellStyle name="标题 3" xfId="41"/>
    <cellStyle name="差_20111127汇报附表（8张）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Currency [0]" xfId="48"/>
    <cellStyle name="强调文字颜色 2" xfId="49"/>
    <cellStyle name="链接单元格" xfId="50"/>
    <cellStyle name="汇总" xfId="51"/>
    <cellStyle name="Accent3 - 20%" xfId="52"/>
    <cellStyle name="好" xfId="53"/>
    <cellStyle name="千位[0]_(人代会用)" xfId="54"/>
    <cellStyle name="适中" xfId="55"/>
    <cellStyle name="Accent4 - 20%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千位分隔[0] 2" xfId="63"/>
    <cellStyle name="强调文字颜色 3" xfId="64"/>
    <cellStyle name="千位分隔[0] 3" xfId="65"/>
    <cellStyle name="强调文字颜色 4" xfId="66"/>
    <cellStyle name="20% - 强调文字颜色 4" xfId="67"/>
    <cellStyle name="Accent3 - 40%" xfId="68"/>
    <cellStyle name="40% - 强调文字颜色 4" xfId="69"/>
    <cellStyle name="强调文字颜色 5" xfId="70"/>
    <cellStyle name="?鹎%U龡&amp;H齲_x0001_C铣_x0014__x0007__x0001__x0001_" xfId="71"/>
    <cellStyle name="40% - 强调文字颜色 5" xfId="72"/>
    <cellStyle name="60% - 强调文字颜色 5" xfId="73"/>
    <cellStyle name="强调文字颜色 6" xfId="74"/>
    <cellStyle name="40% - 强调文字颜色 6" xfId="75"/>
    <cellStyle name="差_2009年结算（最终）" xfId="76"/>
    <cellStyle name="60% - 强调文字颜色 6" xfId="77"/>
    <cellStyle name="差_电力公司增值税划转" xfId="78"/>
    <cellStyle name="Accent1" xfId="79"/>
    <cellStyle name="Accent1 - 20%" xfId="80"/>
    <cellStyle name="Accent1 - 40%" xfId="81"/>
    <cellStyle name="Accent1 - 60%" xfId="82"/>
    <cellStyle name="Accent2" xfId="83"/>
    <cellStyle name="Accent2 - 20%" xfId="84"/>
    <cellStyle name="Accent3 - 60%" xfId="85"/>
    <cellStyle name="Accent3" xfId="86"/>
    <cellStyle name="Accent4" xfId="87"/>
    <cellStyle name="好_津补贴保障测算(5.21)" xfId="88"/>
    <cellStyle name="Accent4 - 40%" xfId="89"/>
    <cellStyle name="Accent4 - 60%" xfId="90"/>
    <cellStyle name="Accent5" xfId="91"/>
    <cellStyle name="Accent5 - 20%" xfId="92"/>
    <cellStyle name="千分位[0]_ 白土" xfId="93"/>
    <cellStyle name="Accent5 - 40%" xfId="94"/>
    <cellStyle name="Accent5 - 60%" xfId="95"/>
    <cellStyle name="Accent6" xfId="96"/>
    <cellStyle name="Accent6 - 20%" xfId="97"/>
    <cellStyle name="差_2010省级行政性收费专项收入批复" xfId="98"/>
    <cellStyle name="Accent6 - 40%" xfId="99"/>
    <cellStyle name="Accent6 - 60%" xfId="100"/>
    <cellStyle name="Calc Currency (0)" xfId="101"/>
    <cellStyle name="ColLevel_0" xfId="102"/>
    <cellStyle name="Comma [0]" xfId="103"/>
    <cellStyle name="통화_BOILER-CO1" xfId="104"/>
    <cellStyle name="好_2007结算与财力(6.2)" xfId="105"/>
    <cellStyle name="comma zerodec" xfId="106"/>
    <cellStyle name="强调 3" xfId="107"/>
    <cellStyle name="好_省电力2008年 工作表" xfId="108"/>
    <cellStyle name="常规 2 2" xfId="109"/>
    <cellStyle name="Comma_1995" xfId="110"/>
    <cellStyle name="Currency_1995" xfId="111"/>
    <cellStyle name="Currency1" xfId="112"/>
    <cellStyle name="货币 2" xfId="113"/>
    <cellStyle name="Date" xfId="114"/>
    <cellStyle name="Dollar (zero dec)" xfId="115"/>
    <cellStyle name="Fixed" xfId="116"/>
    <cellStyle name="Grey" xfId="117"/>
    <cellStyle name="Header1" xfId="118"/>
    <cellStyle name="Header2" xfId="119"/>
    <cellStyle name="HEADING1" xfId="120"/>
    <cellStyle name="HEADING2" xfId="121"/>
    <cellStyle name="好_20111127汇报附表（8张）" xfId="122"/>
    <cellStyle name="Input [yellow]" xfId="123"/>
    <cellStyle name="no dec" xfId="124"/>
    <cellStyle name="Norma,_laroux_4_营业在建 (2)_E21" xfId="125"/>
    <cellStyle name="Normal - Style1" xfId="126"/>
    <cellStyle name="Normal_#10-Headcount" xfId="127"/>
    <cellStyle name="Percent [2]" xfId="128"/>
    <cellStyle name="Percent_laroux" xfId="129"/>
    <cellStyle name="RowLevel_0" xfId="130"/>
    <cellStyle name="Total" xfId="131"/>
    <cellStyle name="百分比 2" xfId="132"/>
    <cellStyle name="表标题" xfId="133"/>
    <cellStyle name="差_20 2007年河南结算单" xfId="134"/>
    <cellStyle name="差_2007结算与财力(6.2)" xfId="135"/>
    <cellStyle name="差_2007年结算已定项目对账单" xfId="136"/>
    <cellStyle name="差_2007年中央财政与河南省财政年终决算结算单" xfId="137"/>
    <cellStyle name="差_2008结算与财力(最终)" xfId="138"/>
    <cellStyle name="差_2008年财政收支预算草案(1.4)" xfId="139"/>
    <cellStyle name="差_2009年财力测算情况11.19" xfId="140"/>
    <cellStyle name="常规 3" xfId="141"/>
    <cellStyle name="差_2010年收入预测表（20091218)）" xfId="142"/>
    <cellStyle name="콤마_BOILER-CO1" xfId="143"/>
    <cellStyle name="差_2010年收入预测表（20091219)）" xfId="144"/>
    <cellStyle name="差_2010年收入预测表（20091230)）" xfId="145"/>
    <cellStyle name="差_2011年全省及省级预计2011-12-12" xfId="146"/>
    <cellStyle name="差_商品交易所2006--2008年税收" xfId="147"/>
    <cellStyle name="差_2011年预算表格2010.12.9" xfId="148"/>
    <cellStyle name="差_2011年预算大表11-26" xfId="149"/>
    <cellStyle name="差_2012-2013年经常性收入预测（1.1新口径）" xfId="150"/>
    <cellStyle name="差_Book1" xfId="151"/>
    <cellStyle name="差_Book1_2012-2013年经常性收入预测（1.1新口径）" xfId="152"/>
    <cellStyle name="烹拳 [0]_ +Foil &amp; -FOIL &amp; PAPER" xfId="153"/>
    <cellStyle name="差_财政厅编制用表（2011年报省人大）" xfId="154"/>
    <cellStyle name="差_国有资本经营预算（2011年报省人大）" xfId="155"/>
    <cellStyle name="差_河南省----2009-05-21（补充数据）" xfId="156"/>
    <cellStyle name="常规 5" xfId="157"/>
    <cellStyle name="差_津补贴保障测算(5.21)" xfId="158"/>
    <cellStyle name="差_省电力2008年 工作表" xfId="159"/>
    <cellStyle name="差_省属监狱人员级别表(驻外)" xfId="160"/>
    <cellStyle name="常规 11" xfId="161"/>
    <cellStyle name="好_商品交易所2006--2008年税收" xfId="162"/>
    <cellStyle name="好_2011年预算表格2010.12.9" xfId="163"/>
    <cellStyle name="常规 2" xfId="164"/>
    <cellStyle name="小数" xfId="165"/>
    <cellStyle name="常规 2_2009年结算（最终）" xfId="166"/>
    <cellStyle name="常规 4" xfId="167"/>
    <cellStyle name="常规 7" xfId="168"/>
    <cellStyle name="常规 8" xfId="169"/>
    <cellStyle name="常规 9" xfId="170"/>
    <cellStyle name="常规_EE70976CDCA900DAE0430A0804CC00DA" xfId="171"/>
    <cellStyle name="强调 2" xfId="172"/>
    <cellStyle name="常规_附表" xfId="173"/>
    <cellStyle name="超级链接" xfId="174"/>
    <cellStyle name="分级显示行_1_13区汇总" xfId="175"/>
    <cellStyle name="归盒啦_95" xfId="176"/>
    <cellStyle name="好_20 2007年河南结算单" xfId="177"/>
    <cellStyle name="好_2007年结算已定项目对账单" xfId="178"/>
    <cellStyle name="好_Book1" xfId="179"/>
    <cellStyle name="好_2008结算与财力(最终)" xfId="180"/>
    <cellStyle name="好_2008年财政收支预算草案(1.4)" xfId="181"/>
    <cellStyle name="好_2009年财力测算情况11.19" xfId="182"/>
    <cellStyle name="好_2009年结算（最终）" xfId="183"/>
    <cellStyle name="好_2010年收入预测表（20091218)）" xfId="184"/>
    <cellStyle name="好_2010年收入预测表（20091219)）" xfId="185"/>
    <cellStyle name="好_2010年收入预测表（20091230)）" xfId="186"/>
    <cellStyle name="好_2010省级行政性收费专项收入批复" xfId="187"/>
    <cellStyle name="好_2011年全省及省级预计12-31" xfId="188"/>
    <cellStyle name="好_2011年全省及省级预计2011-12-12" xfId="189"/>
    <cellStyle name="好_2011年预算大表11-26" xfId="190"/>
    <cellStyle name="后继超级链接" xfId="191"/>
    <cellStyle name="好_2012-2013年经常性收入预测（1.1新口径）" xfId="192"/>
    <cellStyle name="好_Book1_2012-2013年经常性收入预测（1.1新口径）" xfId="193"/>
    <cellStyle name="好_财政厅编制用表（2011年报省人大）" xfId="194"/>
    <cellStyle name="好_电力公司增值税划转" xfId="195"/>
    <cellStyle name="好_国有资本经营预算（2011年报省人大）" xfId="196"/>
    <cellStyle name="好_河南省----2009-05-21（补充数据）" xfId="197"/>
    <cellStyle name="好_省属监狱人员级别表(驻外)" xfId="198"/>
    <cellStyle name="后继超链接" xfId="199"/>
    <cellStyle name="霓付 [0]_ +Foil &amp; -FOIL &amp; PAPER" xfId="200"/>
    <cellStyle name="霓付_ +Foil &amp; -FOIL &amp; PAPER" xfId="201"/>
    <cellStyle name="烹拳_ +Foil &amp; -FOIL &amp; PAPER" xfId="202"/>
    <cellStyle name="普通_ 白土" xfId="203"/>
    <cellStyle name="千分位_ 白土" xfId="204"/>
    <cellStyle name="千位_(人代会用)" xfId="205"/>
    <cellStyle name="千位分季_新建 Microsoft Excel 工作表" xfId="206"/>
    <cellStyle name="钎霖_4岿角利" xfId="207"/>
    <cellStyle name="强调 1" xfId="208"/>
    <cellStyle name="数字" xfId="209"/>
    <cellStyle name="통화 [0]_BOILER-CO1" xfId="210"/>
    <cellStyle name="未定义" xfId="211"/>
    <cellStyle name="样式 1" xfId="212"/>
    <cellStyle name="콤마 [0]_BOILER-CO1" xfId="213"/>
    <cellStyle name="표준_0N-HANDLING " xfId="2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Rar$DIa0.791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Rar$DIa0.791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5"/>
  <sheetViews>
    <sheetView workbookViewId="0" topLeftCell="A7">
      <selection activeCell="H8" sqref="H8"/>
    </sheetView>
  </sheetViews>
  <sheetFormatPr defaultColWidth="9.16015625" defaultRowHeight="11.25"/>
  <cols>
    <col min="1" max="1" width="36.5" style="99" customWidth="1"/>
    <col min="2" max="2" width="16.83203125" style="99" customWidth="1"/>
    <col min="3" max="3" width="24.83203125" style="99" customWidth="1"/>
    <col min="4" max="4" width="14.66015625" style="99" customWidth="1"/>
    <col min="5" max="6" width="8.66015625" style="99" customWidth="1"/>
    <col min="7" max="7" width="12.83203125" style="99" customWidth="1"/>
    <col min="8" max="8" width="11.5" style="99" customWidth="1"/>
    <col min="9" max="9" width="0.1640625" style="99" hidden="1" customWidth="1"/>
    <col min="10" max="10" width="7.5" style="99" hidden="1" customWidth="1"/>
    <col min="11" max="11" width="12.83203125" style="99" hidden="1" customWidth="1"/>
    <col min="12" max="12" width="21.5" style="99" customWidth="1"/>
    <col min="13" max="13" width="10.5" style="99" customWidth="1"/>
    <col min="14" max="14" width="5" style="99" customWidth="1"/>
    <col min="15" max="15" width="12" style="99" hidden="1" customWidth="1"/>
    <col min="16" max="16" width="9.83203125" style="99" customWidth="1"/>
    <col min="17" max="17" width="12" style="99" customWidth="1"/>
    <col min="18" max="18" width="6.16015625" style="99" customWidth="1"/>
    <col min="19" max="256" width="9.16015625" style="99" customWidth="1"/>
  </cols>
  <sheetData>
    <row r="1" spans="1:255" ht="24.75" customHeight="1">
      <c r="A1" s="100"/>
      <c r="B1" s="101"/>
      <c r="C1" s="101"/>
      <c r="D1" s="102"/>
      <c r="E1" s="102"/>
      <c r="F1" s="102"/>
      <c r="G1" s="102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2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144"/>
      <c r="ES1" s="144"/>
      <c r="ET1" s="144"/>
      <c r="EU1" s="144"/>
      <c r="EV1" s="144"/>
      <c r="EW1" s="144"/>
      <c r="EX1" s="144"/>
      <c r="EY1" s="144"/>
      <c r="EZ1" s="144"/>
      <c r="FA1" s="144"/>
      <c r="FB1" s="144"/>
      <c r="FC1" s="144"/>
      <c r="FD1" s="144"/>
      <c r="FE1" s="144"/>
      <c r="FF1" s="144"/>
      <c r="FG1" s="144"/>
      <c r="FH1" s="144"/>
      <c r="FI1" s="144"/>
      <c r="FJ1" s="144"/>
      <c r="FK1" s="144"/>
      <c r="FL1" s="144"/>
      <c r="FM1" s="144"/>
      <c r="FN1" s="144"/>
      <c r="FO1" s="144"/>
      <c r="FP1" s="144"/>
      <c r="FQ1" s="144"/>
      <c r="FR1" s="144"/>
      <c r="FS1" s="144"/>
      <c r="FT1" s="144"/>
      <c r="FU1" s="144"/>
      <c r="FV1" s="144"/>
      <c r="FW1" s="144"/>
      <c r="FX1" s="144"/>
      <c r="FY1" s="144"/>
      <c r="FZ1" s="144"/>
      <c r="GA1" s="144"/>
      <c r="GB1" s="144"/>
      <c r="GC1" s="144"/>
      <c r="GD1" s="144"/>
      <c r="GE1" s="144"/>
      <c r="GF1" s="144"/>
      <c r="GG1" s="144"/>
      <c r="GH1" s="144"/>
      <c r="GI1" s="144"/>
      <c r="GJ1" s="144"/>
      <c r="GK1" s="144"/>
      <c r="GL1" s="144"/>
      <c r="GM1" s="144"/>
      <c r="GN1" s="144"/>
      <c r="GO1" s="144"/>
      <c r="GP1" s="144"/>
      <c r="GQ1" s="144"/>
      <c r="GR1" s="144"/>
      <c r="GS1" s="144"/>
      <c r="GT1" s="144"/>
      <c r="GU1" s="144"/>
      <c r="GV1" s="144"/>
      <c r="GW1" s="144"/>
      <c r="GX1" s="144"/>
      <c r="GY1" s="144"/>
      <c r="GZ1" s="144"/>
      <c r="HA1" s="144"/>
      <c r="HB1" s="144"/>
      <c r="HC1" s="144"/>
      <c r="HD1" s="144"/>
      <c r="HE1" s="144"/>
      <c r="HF1" s="144"/>
      <c r="HG1" s="144"/>
      <c r="HH1" s="144"/>
      <c r="HI1" s="144"/>
      <c r="HJ1" s="144"/>
      <c r="HK1" s="144"/>
      <c r="HL1" s="144"/>
      <c r="HM1" s="144"/>
      <c r="HN1" s="144"/>
      <c r="HO1" s="144"/>
      <c r="HP1" s="144"/>
      <c r="HQ1" s="144"/>
      <c r="HR1" s="144"/>
      <c r="HS1" s="144"/>
      <c r="HT1" s="144"/>
      <c r="HU1" s="144"/>
      <c r="HV1" s="144"/>
      <c r="HW1" s="144"/>
      <c r="HX1" s="144"/>
      <c r="HY1" s="144"/>
      <c r="HZ1" s="144"/>
      <c r="IA1" s="144"/>
      <c r="IB1" s="144"/>
      <c r="IC1" s="144"/>
      <c r="ID1" s="144"/>
      <c r="IE1" s="144"/>
      <c r="IF1" s="144"/>
      <c r="IG1" s="144"/>
      <c r="IH1" s="144"/>
      <c r="II1" s="144"/>
      <c r="IJ1" s="144"/>
      <c r="IK1" s="144"/>
      <c r="IL1" s="144"/>
      <c r="IM1" s="144"/>
      <c r="IN1" s="144"/>
      <c r="IO1" s="144"/>
      <c r="IP1" s="144"/>
      <c r="IQ1" s="144"/>
      <c r="IR1" s="144"/>
      <c r="IS1" s="144"/>
      <c r="IT1" s="144"/>
      <c r="IU1" s="144"/>
    </row>
    <row r="2" spans="1:255" ht="24.7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  <c r="DT2" s="144"/>
      <c r="DU2" s="144"/>
      <c r="DV2" s="144"/>
      <c r="DW2" s="144"/>
      <c r="DX2" s="144"/>
      <c r="DY2" s="144"/>
      <c r="DZ2" s="144"/>
      <c r="EA2" s="144"/>
      <c r="EB2" s="144"/>
      <c r="EC2" s="144"/>
      <c r="ED2" s="144"/>
      <c r="EE2" s="144"/>
      <c r="EF2" s="144"/>
      <c r="EG2" s="144"/>
      <c r="EH2" s="144"/>
      <c r="EI2" s="144"/>
      <c r="EJ2" s="144"/>
      <c r="EK2" s="144"/>
      <c r="EL2" s="144"/>
      <c r="EM2" s="144"/>
      <c r="EN2" s="144"/>
      <c r="EO2" s="144"/>
      <c r="EP2" s="144"/>
      <c r="EQ2" s="144"/>
      <c r="ER2" s="144"/>
      <c r="ES2" s="144"/>
      <c r="ET2" s="144"/>
      <c r="EU2" s="144"/>
      <c r="EV2" s="144"/>
      <c r="EW2" s="144"/>
      <c r="EX2" s="144"/>
      <c r="EY2" s="144"/>
      <c r="EZ2" s="144"/>
      <c r="FA2" s="144"/>
      <c r="FB2" s="144"/>
      <c r="FC2" s="144"/>
      <c r="FD2" s="144"/>
      <c r="FE2" s="144"/>
      <c r="FF2" s="144"/>
      <c r="FG2" s="144"/>
      <c r="FH2" s="144"/>
      <c r="FI2" s="144"/>
      <c r="FJ2" s="144"/>
      <c r="FK2" s="144"/>
      <c r="FL2" s="144"/>
      <c r="FM2" s="144"/>
      <c r="FN2" s="144"/>
      <c r="FO2" s="144"/>
      <c r="FP2" s="144"/>
      <c r="FQ2" s="144"/>
      <c r="FR2" s="144"/>
      <c r="FS2" s="144"/>
      <c r="FT2" s="144"/>
      <c r="FU2" s="144"/>
      <c r="FV2" s="144"/>
      <c r="FW2" s="144"/>
      <c r="FX2" s="144"/>
      <c r="FY2" s="144"/>
      <c r="FZ2" s="144"/>
      <c r="GA2" s="144"/>
      <c r="GB2" s="144"/>
      <c r="GC2" s="144"/>
      <c r="GD2" s="144"/>
      <c r="GE2" s="144"/>
      <c r="GF2" s="144"/>
      <c r="GG2" s="144"/>
      <c r="GH2" s="144"/>
      <c r="GI2" s="144"/>
      <c r="GJ2" s="144"/>
      <c r="GK2" s="144"/>
      <c r="GL2" s="144"/>
      <c r="GM2" s="144"/>
      <c r="GN2" s="144"/>
      <c r="GO2" s="144"/>
      <c r="GP2" s="144"/>
      <c r="GQ2" s="144"/>
      <c r="GR2" s="144"/>
      <c r="GS2" s="144"/>
      <c r="GT2" s="144"/>
      <c r="GU2" s="144"/>
      <c r="GV2" s="144"/>
      <c r="GW2" s="144"/>
      <c r="GX2" s="144"/>
      <c r="GY2" s="144"/>
      <c r="GZ2" s="144"/>
      <c r="HA2" s="144"/>
      <c r="HB2" s="144"/>
      <c r="HC2" s="144"/>
      <c r="HD2" s="144"/>
      <c r="HE2" s="144"/>
      <c r="HF2" s="144"/>
      <c r="HG2" s="144"/>
      <c r="HH2" s="144"/>
      <c r="HI2" s="144"/>
      <c r="HJ2" s="144"/>
      <c r="HK2" s="144"/>
      <c r="HL2" s="144"/>
      <c r="HM2" s="144"/>
      <c r="HN2" s="144"/>
      <c r="HO2" s="144"/>
      <c r="HP2" s="144"/>
      <c r="HQ2" s="144"/>
      <c r="HR2" s="144"/>
      <c r="HS2" s="144"/>
      <c r="HT2" s="144"/>
      <c r="HU2" s="144"/>
      <c r="HV2" s="144"/>
      <c r="HW2" s="144"/>
      <c r="HX2" s="144"/>
      <c r="HY2" s="144"/>
      <c r="HZ2" s="144"/>
      <c r="IA2" s="144"/>
      <c r="IB2" s="144"/>
      <c r="IC2" s="144"/>
      <c r="ID2" s="144"/>
      <c r="IE2" s="144"/>
      <c r="IF2" s="144"/>
      <c r="IG2" s="144"/>
      <c r="IH2" s="144"/>
      <c r="II2" s="144"/>
      <c r="IJ2" s="144"/>
      <c r="IK2" s="144"/>
      <c r="IL2" s="144"/>
      <c r="IM2" s="144"/>
      <c r="IN2" s="144"/>
      <c r="IO2" s="144"/>
      <c r="IP2" s="144"/>
      <c r="IQ2" s="144"/>
      <c r="IR2" s="144"/>
      <c r="IS2" s="144"/>
      <c r="IT2" s="144"/>
      <c r="IU2" s="144"/>
    </row>
    <row r="3" spans="1:255" ht="24.75" customHeight="1">
      <c r="A3" s="105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2" t="s">
        <v>1</v>
      </c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  <c r="FD3" s="144"/>
      <c r="FE3" s="144"/>
      <c r="FF3" s="144"/>
      <c r="FG3" s="144"/>
      <c r="FH3" s="144"/>
      <c r="FI3" s="144"/>
      <c r="FJ3" s="144"/>
      <c r="FK3" s="144"/>
      <c r="FL3" s="144"/>
      <c r="FM3" s="144"/>
      <c r="FN3" s="144"/>
      <c r="FO3" s="144"/>
      <c r="FP3" s="144"/>
      <c r="FQ3" s="144"/>
      <c r="FR3" s="144"/>
      <c r="FS3" s="144"/>
      <c r="FT3" s="144"/>
      <c r="FU3" s="144"/>
      <c r="FV3" s="144"/>
      <c r="FW3" s="144"/>
      <c r="FX3" s="144"/>
      <c r="FY3" s="144"/>
      <c r="FZ3" s="144"/>
      <c r="GA3" s="144"/>
      <c r="GB3" s="144"/>
      <c r="GC3" s="144"/>
      <c r="GD3" s="144"/>
      <c r="GE3" s="144"/>
      <c r="GF3" s="144"/>
      <c r="GG3" s="144"/>
      <c r="GH3" s="144"/>
      <c r="GI3" s="144"/>
      <c r="GJ3" s="144"/>
      <c r="GK3" s="144"/>
      <c r="GL3" s="144"/>
      <c r="GM3" s="144"/>
      <c r="GN3" s="144"/>
      <c r="GO3" s="144"/>
      <c r="GP3" s="144"/>
      <c r="GQ3" s="144"/>
      <c r="GR3" s="144"/>
      <c r="GS3" s="144"/>
      <c r="GT3" s="144"/>
      <c r="GU3" s="144"/>
      <c r="GV3" s="144"/>
      <c r="GW3" s="144"/>
      <c r="GX3" s="144"/>
      <c r="GY3" s="144"/>
      <c r="GZ3" s="144"/>
      <c r="HA3" s="144"/>
      <c r="HB3" s="144"/>
      <c r="HC3" s="144"/>
      <c r="HD3" s="144"/>
      <c r="HE3" s="144"/>
      <c r="HF3" s="144"/>
      <c r="HG3" s="144"/>
      <c r="HH3" s="144"/>
      <c r="HI3" s="144"/>
      <c r="HJ3" s="144"/>
      <c r="HK3" s="144"/>
      <c r="HL3" s="144"/>
      <c r="HM3" s="144"/>
      <c r="HN3" s="144"/>
      <c r="HO3" s="144"/>
      <c r="HP3" s="144"/>
      <c r="HQ3" s="144"/>
      <c r="HR3" s="144"/>
      <c r="HS3" s="144"/>
      <c r="HT3" s="144"/>
      <c r="HU3" s="144"/>
      <c r="HV3" s="144"/>
      <c r="HW3" s="144"/>
      <c r="HX3" s="144"/>
      <c r="HY3" s="144"/>
      <c r="HZ3" s="144"/>
      <c r="IA3" s="144"/>
      <c r="IB3" s="144"/>
      <c r="IC3" s="144"/>
      <c r="ID3" s="144"/>
      <c r="IE3" s="144"/>
      <c r="IF3" s="144"/>
      <c r="IG3" s="144"/>
      <c r="IH3" s="144"/>
      <c r="II3" s="144"/>
      <c r="IJ3" s="144"/>
      <c r="IK3" s="144"/>
      <c r="IL3" s="144"/>
      <c r="IM3" s="144"/>
      <c r="IN3" s="144"/>
      <c r="IO3" s="144"/>
      <c r="IP3" s="144"/>
      <c r="IQ3" s="144"/>
      <c r="IR3" s="144"/>
      <c r="IS3" s="144"/>
      <c r="IT3" s="144"/>
      <c r="IU3" s="144"/>
    </row>
    <row r="4" spans="1:255" ht="24.75" customHeight="1">
      <c r="A4" s="106" t="s">
        <v>2</v>
      </c>
      <c r="B4" s="106"/>
      <c r="C4" s="106" t="s">
        <v>3</v>
      </c>
      <c r="D4" s="107"/>
      <c r="E4" s="107"/>
      <c r="F4" s="107"/>
      <c r="G4" s="106"/>
      <c r="H4" s="106"/>
      <c r="I4" s="106"/>
      <c r="J4" s="106"/>
      <c r="K4" s="106"/>
      <c r="L4" s="138"/>
      <c r="M4" s="138"/>
      <c r="N4" s="138"/>
      <c r="O4" s="138"/>
      <c r="P4" s="138"/>
      <c r="Q4" s="138"/>
      <c r="R4" s="138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/>
      <c r="GU4" s="144"/>
      <c r="GV4" s="144"/>
      <c r="GW4" s="144"/>
      <c r="GX4" s="144"/>
      <c r="GY4" s="144"/>
      <c r="GZ4" s="144"/>
      <c r="HA4" s="144"/>
      <c r="HB4" s="144"/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4"/>
      <c r="HS4" s="144"/>
      <c r="HT4" s="144"/>
      <c r="HU4" s="144"/>
      <c r="HV4" s="144"/>
      <c r="HW4" s="144"/>
      <c r="HX4" s="144"/>
      <c r="HY4" s="144"/>
      <c r="HZ4" s="144"/>
      <c r="IA4" s="144"/>
      <c r="IB4" s="144"/>
      <c r="IC4" s="144"/>
      <c r="ID4" s="144"/>
      <c r="IE4" s="144"/>
      <c r="IF4" s="144"/>
      <c r="IG4" s="144"/>
      <c r="IH4" s="144"/>
      <c r="II4" s="144"/>
      <c r="IJ4" s="144"/>
      <c r="IK4" s="144"/>
      <c r="IL4" s="144"/>
      <c r="IM4" s="144"/>
      <c r="IN4" s="144"/>
      <c r="IO4" s="144"/>
      <c r="IP4" s="144"/>
      <c r="IQ4" s="144"/>
      <c r="IR4" s="144"/>
      <c r="IS4" s="144"/>
      <c r="IT4" s="144"/>
      <c r="IU4" s="144"/>
    </row>
    <row r="5" spans="1:255" ht="24.75" customHeight="1">
      <c r="A5" s="108" t="s">
        <v>4</v>
      </c>
      <c r="B5" s="108" t="s">
        <v>5</v>
      </c>
      <c r="C5" s="108" t="s">
        <v>6</v>
      </c>
      <c r="D5" s="109" t="s">
        <v>7</v>
      </c>
      <c r="E5" s="110" t="s">
        <v>8</v>
      </c>
      <c r="F5" s="110" t="s">
        <v>9</v>
      </c>
      <c r="G5" s="111" t="s">
        <v>10</v>
      </c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  <c r="FH5" s="144"/>
      <c r="FI5" s="144"/>
      <c r="FJ5" s="144"/>
      <c r="FK5" s="144"/>
      <c r="FL5" s="144"/>
      <c r="FM5" s="144"/>
      <c r="FN5" s="144"/>
      <c r="FO5" s="144"/>
      <c r="FP5" s="144"/>
      <c r="FQ5" s="144"/>
      <c r="FR5" s="144"/>
      <c r="FS5" s="144"/>
      <c r="FT5" s="144"/>
      <c r="FU5" s="144"/>
      <c r="FV5" s="144"/>
      <c r="FW5" s="144"/>
      <c r="FX5" s="144"/>
      <c r="FY5" s="144"/>
      <c r="FZ5" s="144"/>
      <c r="GA5" s="144"/>
      <c r="GB5" s="144"/>
      <c r="GC5" s="144"/>
      <c r="GD5" s="144"/>
      <c r="GE5" s="144"/>
      <c r="GF5" s="144"/>
      <c r="GG5" s="144"/>
      <c r="GH5" s="144"/>
      <c r="GI5" s="144"/>
      <c r="GJ5" s="144"/>
      <c r="GK5" s="144"/>
      <c r="GL5" s="144"/>
      <c r="GM5" s="144"/>
      <c r="GN5" s="144"/>
      <c r="GO5" s="144"/>
      <c r="GP5" s="144"/>
      <c r="GQ5" s="144"/>
      <c r="GR5" s="144"/>
      <c r="GS5" s="144"/>
      <c r="GT5" s="144"/>
      <c r="GU5" s="144"/>
      <c r="GV5" s="144"/>
      <c r="GW5" s="144"/>
      <c r="GX5" s="144"/>
      <c r="GY5" s="144"/>
      <c r="GZ5" s="144"/>
      <c r="HA5" s="144"/>
      <c r="HB5" s="144"/>
      <c r="HC5" s="144"/>
      <c r="HD5" s="144"/>
      <c r="HE5" s="144"/>
      <c r="HF5" s="144"/>
      <c r="HG5" s="144"/>
      <c r="HH5" s="144"/>
      <c r="HI5" s="144"/>
      <c r="HJ5" s="144"/>
      <c r="HK5" s="144"/>
      <c r="HL5" s="144"/>
      <c r="HM5" s="144"/>
      <c r="HN5" s="144"/>
      <c r="HO5" s="144"/>
      <c r="HP5" s="144"/>
      <c r="HQ5" s="144"/>
      <c r="HR5" s="144"/>
      <c r="HS5" s="144"/>
      <c r="HT5" s="144"/>
      <c r="HU5" s="144"/>
      <c r="HV5" s="144"/>
      <c r="HW5" s="144"/>
      <c r="HX5" s="144"/>
      <c r="HY5" s="144"/>
      <c r="HZ5" s="144"/>
      <c r="IA5" s="144"/>
      <c r="IB5" s="144"/>
      <c r="IC5" s="144"/>
      <c r="ID5" s="144"/>
      <c r="IE5" s="144"/>
      <c r="IF5" s="144"/>
      <c r="IG5" s="144"/>
      <c r="IH5" s="144"/>
      <c r="II5" s="144"/>
      <c r="IJ5" s="144"/>
      <c r="IK5" s="144"/>
      <c r="IL5" s="144"/>
      <c r="IM5" s="144"/>
      <c r="IN5" s="144"/>
      <c r="IO5" s="144"/>
      <c r="IP5" s="144"/>
      <c r="IQ5" s="144"/>
      <c r="IR5" s="144"/>
      <c r="IS5" s="144"/>
      <c r="IT5" s="144"/>
      <c r="IU5" s="144"/>
    </row>
    <row r="6" spans="1:255" ht="41.25" customHeight="1">
      <c r="A6" s="108"/>
      <c r="B6" s="113"/>
      <c r="C6" s="108"/>
      <c r="D6" s="109"/>
      <c r="E6" s="114"/>
      <c r="F6" s="114"/>
      <c r="G6" s="115" t="s">
        <v>11</v>
      </c>
      <c r="H6" s="116" t="s">
        <v>12</v>
      </c>
      <c r="I6" s="139" t="s">
        <v>13</v>
      </c>
      <c r="J6" s="139" t="s">
        <v>14</v>
      </c>
      <c r="K6" s="140" t="s">
        <v>15</v>
      </c>
      <c r="L6" s="141" t="s">
        <v>16</v>
      </c>
      <c r="M6" s="139" t="s">
        <v>17</v>
      </c>
      <c r="N6" s="140" t="s">
        <v>18</v>
      </c>
      <c r="O6" s="140" t="s">
        <v>19</v>
      </c>
      <c r="P6" s="140" t="s">
        <v>20</v>
      </c>
      <c r="Q6" s="140" t="s">
        <v>21</v>
      </c>
      <c r="R6" s="145" t="s">
        <v>22</v>
      </c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4"/>
      <c r="HO6" s="144"/>
      <c r="HP6" s="144"/>
      <c r="HQ6" s="144"/>
      <c r="HR6" s="144"/>
      <c r="HS6" s="144"/>
      <c r="HT6" s="144"/>
      <c r="HU6" s="144"/>
      <c r="HV6" s="144"/>
      <c r="HW6" s="144"/>
      <c r="HX6" s="144"/>
      <c r="HY6" s="144"/>
      <c r="HZ6" s="144"/>
      <c r="IA6" s="144"/>
      <c r="IB6" s="144"/>
      <c r="IC6" s="144"/>
      <c r="ID6" s="144"/>
      <c r="IE6" s="144"/>
      <c r="IF6" s="144"/>
      <c r="IG6" s="144"/>
      <c r="IH6" s="144"/>
      <c r="II6" s="144"/>
      <c r="IJ6" s="144"/>
      <c r="IK6" s="144"/>
      <c r="IL6" s="144"/>
      <c r="IM6" s="144"/>
      <c r="IN6" s="144"/>
      <c r="IO6" s="144"/>
      <c r="IP6" s="144"/>
      <c r="IQ6" s="144"/>
      <c r="IR6" s="144"/>
      <c r="IS6" s="144"/>
      <c r="IT6" s="144"/>
      <c r="IU6" s="144"/>
    </row>
    <row r="7" spans="1:255" s="98" customFormat="1" ht="24.75" customHeight="1">
      <c r="A7" s="117" t="s">
        <v>23</v>
      </c>
      <c r="B7" s="118">
        <v>18485400</v>
      </c>
      <c r="C7" s="119" t="s">
        <v>24</v>
      </c>
      <c r="D7" s="118">
        <v>8767300</v>
      </c>
      <c r="E7" s="118"/>
      <c r="F7" s="118"/>
      <c r="G7" s="118">
        <f>SUM(G8:G10)</f>
        <v>10088700</v>
      </c>
      <c r="H7" s="118">
        <f>SUM(H8:H10)</f>
        <v>10088700</v>
      </c>
      <c r="I7" s="124"/>
      <c r="J7" s="124"/>
      <c r="K7" s="124"/>
      <c r="L7" s="124"/>
      <c r="M7" s="124"/>
      <c r="N7" s="124"/>
      <c r="O7" s="124"/>
      <c r="P7" s="124"/>
      <c r="Q7" s="124"/>
      <c r="R7" s="124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  <c r="FF7" s="146"/>
      <c r="FG7" s="146"/>
      <c r="FH7" s="146"/>
      <c r="FI7" s="146"/>
      <c r="FJ7" s="146"/>
      <c r="FK7" s="146"/>
      <c r="FL7" s="146"/>
      <c r="FM7" s="146"/>
      <c r="FN7" s="146"/>
      <c r="FO7" s="146"/>
      <c r="FP7" s="146"/>
      <c r="FQ7" s="146"/>
      <c r="FR7" s="146"/>
      <c r="FS7" s="146"/>
      <c r="FT7" s="146"/>
      <c r="FU7" s="146"/>
      <c r="FV7" s="146"/>
      <c r="FW7" s="146"/>
      <c r="FX7" s="146"/>
      <c r="FY7" s="146"/>
      <c r="FZ7" s="146"/>
      <c r="GA7" s="146"/>
      <c r="GB7" s="146"/>
      <c r="GC7" s="146"/>
      <c r="GD7" s="146"/>
      <c r="GE7" s="146"/>
      <c r="GF7" s="146"/>
      <c r="GG7" s="146"/>
      <c r="GH7" s="146"/>
      <c r="GI7" s="146"/>
      <c r="GJ7" s="146"/>
      <c r="GK7" s="146"/>
      <c r="GL7" s="146"/>
      <c r="GM7" s="146"/>
      <c r="GN7" s="146"/>
      <c r="GO7" s="146"/>
      <c r="GP7" s="146"/>
      <c r="GQ7" s="146"/>
      <c r="GR7" s="146"/>
      <c r="GS7" s="146"/>
      <c r="GT7" s="146"/>
      <c r="GU7" s="146"/>
      <c r="GV7" s="146"/>
      <c r="GW7" s="146"/>
      <c r="GX7" s="146"/>
      <c r="GY7" s="146"/>
      <c r="GZ7" s="146"/>
      <c r="HA7" s="146"/>
      <c r="HB7" s="146"/>
      <c r="HC7" s="146"/>
      <c r="HD7" s="146"/>
      <c r="HE7" s="146"/>
      <c r="HF7" s="146"/>
      <c r="HG7" s="146"/>
      <c r="HH7" s="146"/>
      <c r="HI7" s="146"/>
      <c r="HJ7" s="146"/>
      <c r="HK7" s="146"/>
      <c r="HL7" s="146"/>
      <c r="HM7" s="146"/>
      <c r="HN7" s="146"/>
      <c r="HO7" s="146"/>
      <c r="HP7" s="146"/>
      <c r="HQ7" s="146"/>
      <c r="HR7" s="146"/>
      <c r="HS7" s="146"/>
      <c r="HT7" s="146"/>
      <c r="HU7" s="146"/>
      <c r="HV7" s="146"/>
      <c r="HW7" s="146"/>
      <c r="HX7" s="146"/>
      <c r="HY7" s="146"/>
      <c r="HZ7" s="146"/>
      <c r="IA7" s="146"/>
      <c r="IB7" s="146"/>
      <c r="IC7" s="146"/>
      <c r="ID7" s="146"/>
      <c r="IE7" s="146"/>
      <c r="IF7" s="146"/>
      <c r="IG7" s="146"/>
      <c r="IH7" s="146"/>
      <c r="II7" s="146"/>
      <c r="IJ7" s="146"/>
      <c r="IK7" s="146"/>
      <c r="IL7" s="146"/>
      <c r="IM7" s="146"/>
      <c r="IN7" s="146"/>
      <c r="IO7" s="146"/>
      <c r="IP7" s="146"/>
      <c r="IQ7" s="146"/>
      <c r="IR7" s="146"/>
      <c r="IS7" s="146"/>
      <c r="IT7" s="146"/>
      <c r="IU7" s="146"/>
    </row>
    <row r="8" spans="1:255" s="98" customFormat="1" ht="24.75" customHeight="1">
      <c r="A8" s="117" t="s">
        <v>25</v>
      </c>
      <c r="B8" s="120"/>
      <c r="C8" s="121" t="s">
        <v>26</v>
      </c>
      <c r="D8" s="122">
        <v>5280643</v>
      </c>
      <c r="E8" s="120"/>
      <c r="F8" s="120"/>
      <c r="G8" s="122">
        <v>5280643</v>
      </c>
      <c r="H8" s="122">
        <v>5280643</v>
      </c>
      <c r="I8" s="124"/>
      <c r="J8" s="124"/>
      <c r="K8" s="124"/>
      <c r="L8" s="124"/>
      <c r="M8" s="124"/>
      <c r="N8" s="124"/>
      <c r="O8" s="124"/>
      <c r="P8" s="124"/>
      <c r="Q8" s="124"/>
      <c r="R8" s="124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6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  <c r="FF8" s="146"/>
      <c r="FG8" s="146"/>
      <c r="FH8" s="146"/>
      <c r="FI8" s="146"/>
      <c r="FJ8" s="146"/>
      <c r="FK8" s="146"/>
      <c r="FL8" s="146"/>
      <c r="FM8" s="146"/>
      <c r="FN8" s="146"/>
      <c r="FO8" s="146"/>
      <c r="FP8" s="146"/>
      <c r="FQ8" s="146"/>
      <c r="FR8" s="146"/>
      <c r="FS8" s="146"/>
      <c r="FT8" s="146"/>
      <c r="FU8" s="146"/>
      <c r="FV8" s="146"/>
      <c r="FW8" s="146"/>
      <c r="FX8" s="146"/>
      <c r="FY8" s="146"/>
      <c r="FZ8" s="146"/>
      <c r="GA8" s="146"/>
      <c r="GB8" s="146"/>
      <c r="GC8" s="146"/>
      <c r="GD8" s="146"/>
      <c r="GE8" s="146"/>
      <c r="GF8" s="146"/>
      <c r="GG8" s="146"/>
      <c r="GH8" s="146"/>
      <c r="GI8" s="146"/>
      <c r="GJ8" s="146"/>
      <c r="GK8" s="146"/>
      <c r="GL8" s="146"/>
      <c r="GM8" s="146"/>
      <c r="GN8" s="146"/>
      <c r="GO8" s="146"/>
      <c r="GP8" s="146"/>
      <c r="GQ8" s="146"/>
      <c r="GR8" s="146"/>
      <c r="GS8" s="146"/>
      <c r="GT8" s="146"/>
      <c r="GU8" s="146"/>
      <c r="GV8" s="146"/>
      <c r="GW8" s="146"/>
      <c r="GX8" s="146"/>
      <c r="GY8" s="146"/>
      <c r="GZ8" s="146"/>
      <c r="HA8" s="146"/>
      <c r="HB8" s="146"/>
      <c r="HC8" s="146"/>
      <c r="HD8" s="146"/>
      <c r="HE8" s="146"/>
      <c r="HF8" s="146"/>
      <c r="HG8" s="146"/>
      <c r="HH8" s="146"/>
      <c r="HI8" s="146"/>
      <c r="HJ8" s="146"/>
      <c r="HK8" s="146"/>
      <c r="HL8" s="146"/>
      <c r="HM8" s="146"/>
      <c r="HN8" s="146"/>
      <c r="HO8" s="146"/>
      <c r="HP8" s="146"/>
      <c r="HQ8" s="146"/>
      <c r="HR8" s="146"/>
      <c r="HS8" s="146"/>
      <c r="HT8" s="146"/>
      <c r="HU8" s="146"/>
      <c r="HV8" s="146"/>
      <c r="HW8" s="146"/>
      <c r="HX8" s="146"/>
      <c r="HY8" s="146"/>
      <c r="HZ8" s="146"/>
      <c r="IA8" s="146"/>
      <c r="IB8" s="146"/>
      <c r="IC8" s="146"/>
      <c r="ID8" s="146"/>
      <c r="IE8" s="146"/>
      <c r="IF8" s="146"/>
      <c r="IG8" s="146"/>
      <c r="IH8" s="146"/>
      <c r="II8" s="146"/>
      <c r="IJ8" s="146"/>
      <c r="IK8" s="146"/>
      <c r="IL8" s="146"/>
      <c r="IM8" s="146"/>
      <c r="IN8" s="146"/>
      <c r="IO8" s="146"/>
      <c r="IP8" s="146"/>
      <c r="IQ8" s="146"/>
      <c r="IR8" s="146"/>
      <c r="IS8" s="146"/>
      <c r="IT8" s="146"/>
      <c r="IU8" s="146"/>
    </row>
    <row r="9" spans="1:255" s="98" customFormat="1" ht="24.75" customHeight="1">
      <c r="A9" s="117" t="s">
        <v>27</v>
      </c>
      <c r="B9" s="120"/>
      <c r="C9" s="123" t="s">
        <v>28</v>
      </c>
      <c r="D9" s="122">
        <v>1320000</v>
      </c>
      <c r="E9" s="120"/>
      <c r="F9" s="120"/>
      <c r="G9" s="122">
        <v>1320000</v>
      </c>
      <c r="H9" s="122">
        <v>1320000</v>
      </c>
      <c r="I9" s="124"/>
      <c r="J9" s="124"/>
      <c r="K9" s="124"/>
      <c r="L9" s="124"/>
      <c r="M9" s="124"/>
      <c r="N9" s="124"/>
      <c r="O9" s="124"/>
      <c r="P9" s="124"/>
      <c r="Q9" s="124"/>
      <c r="R9" s="124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DV9" s="146"/>
      <c r="DW9" s="146"/>
      <c r="DX9" s="146"/>
      <c r="DY9" s="146"/>
      <c r="DZ9" s="146"/>
      <c r="EA9" s="146"/>
      <c r="EB9" s="146"/>
      <c r="EC9" s="146"/>
      <c r="ED9" s="146"/>
      <c r="EE9" s="146"/>
      <c r="EF9" s="146"/>
      <c r="EG9" s="146"/>
      <c r="EH9" s="146"/>
      <c r="EI9" s="146"/>
      <c r="EJ9" s="146"/>
      <c r="EK9" s="146"/>
      <c r="EL9" s="146"/>
      <c r="EM9" s="146"/>
      <c r="EN9" s="146"/>
      <c r="EO9" s="146"/>
      <c r="EP9" s="146"/>
      <c r="EQ9" s="146"/>
      <c r="ER9" s="146"/>
      <c r="ES9" s="146"/>
      <c r="ET9" s="146"/>
      <c r="EU9" s="146"/>
      <c r="EV9" s="146"/>
      <c r="EW9" s="146"/>
      <c r="EX9" s="146"/>
      <c r="EY9" s="146"/>
      <c r="EZ9" s="146"/>
      <c r="FA9" s="146"/>
      <c r="FB9" s="146"/>
      <c r="FC9" s="146"/>
      <c r="FD9" s="146"/>
      <c r="FE9" s="146"/>
      <c r="FF9" s="146"/>
      <c r="FG9" s="146"/>
      <c r="FH9" s="146"/>
      <c r="FI9" s="146"/>
      <c r="FJ9" s="146"/>
      <c r="FK9" s="146"/>
      <c r="FL9" s="146"/>
      <c r="FM9" s="146"/>
      <c r="FN9" s="146"/>
      <c r="FO9" s="146"/>
      <c r="FP9" s="146"/>
      <c r="FQ9" s="146"/>
      <c r="FR9" s="146"/>
      <c r="FS9" s="146"/>
      <c r="FT9" s="146"/>
      <c r="FU9" s="146"/>
      <c r="FV9" s="146"/>
      <c r="FW9" s="146"/>
      <c r="FX9" s="146"/>
      <c r="FY9" s="146"/>
      <c r="FZ9" s="146"/>
      <c r="GA9" s="146"/>
      <c r="GB9" s="146"/>
      <c r="GC9" s="146"/>
      <c r="GD9" s="146"/>
      <c r="GE9" s="146"/>
      <c r="GF9" s="146"/>
      <c r="GG9" s="146"/>
      <c r="GH9" s="146"/>
      <c r="GI9" s="146"/>
      <c r="GJ9" s="146"/>
      <c r="GK9" s="146"/>
      <c r="GL9" s="146"/>
      <c r="GM9" s="146"/>
      <c r="GN9" s="146"/>
      <c r="GO9" s="146"/>
      <c r="GP9" s="146"/>
      <c r="GQ9" s="146"/>
      <c r="GR9" s="146"/>
      <c r="GS9" s="146"/>
      <c r="GT9" s="146"/>
      <c r="GU9" s="146"/>
      <c r="GV9" s="146"/>
      <c r="GW9" s="146"/>
      <c r="GX9" s="146"/>
      <c r="GY9" s="146"/>
      <c r="GZ9" s="146"/>
      <c r="HA9" s="146"/>
      <c r="HB9" s="146"/>
      <c r="HC9" s="146"/>
      <c r="HD9" s="146"/>
      <c r="HE9" s="146"/>
      <c r="HF9" s="146"/>
      <c r="HG9" s="146"/>
      <c r="HH9" s="146"/>
      <c r="HI9" s="146"/>
      <c r="HJ9" s="146"/>
      <c r="HK9" s="146"/>
      <c r="HL9" s="146"/>
      <c r="HM9" s="146"/>
      <c r="HN9" s="146"/>
      <c r="HO9" s="146"/>
      <c r="HP9" s="146"/>
      <c r="HQ9" s="146"/>
      <c r="HR9" s="146"/>
      <c r="HS9" s="146"/>
      <c r="HT9" s="146"/>
      <c r="HU9" s="146"/>
      <c r="HV9" s="146"/>
      <c r="HW9" s="146"/>
      <c r="HX9" s="146"/>
      <c r="HY9" s="146"/>
      <c r="HZ9" s="146"/>
      <c r="IA9" s="146"/>
      <c r="IB9" s="146"/>
      <c r="IC9" s="146"/>
      <c r="ID9" s="146"/>
      <c r="IE9" s="146"/>
      <c r="IF9" s="146"/>
      <c r="IG9" s="146"/>
      <c r="IH9" s="146"/>
      <c r="II9" s="146"/>
      <c r="IJ9" s="146"/>
      <c r="IK9" s="146"/>
      <c r="IL9" s="146"/>
      <c r="IM9" s="146"/>
      <c r="IN9" s="146"/>
      <c r="IO9" s="146"/>
      <c r="IP9" s="146"/>
      <c r="IQ9" s="146"/>
      <c r="IR9" s="146"/>
      <c r="IS9" s="146"/>
      <c r="IT9" s="146"/>
      <c r="IU9" s="146"/>
    </row>
    <row r="10" spans="1:255" s="98" customFormat="1" ht="24.75" customHeight="1">
      <c r="A10" s="117" t="s">
        <v>29</v>
      </c>
      <c r="B10" s="120"/>
      <c r="C10" s="123" t="s">
        <v>30</v>
      </c>
      <c r="D10" s="120">
        <v>3488057</v>
      </c>
      <c r="E10" s="120"/>
      <c r="F10" s="120"/>
      <c r="G10" s="120">
        <v>3488057</v>
      </c>
      <c r="H10" s="120">
        <v>3488057</v>
      </c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6"/>
      <c r="EG10" s="146"/>
      <c r="EH10" s="146"/>
      <c r="EI10" s="146"/>
      <c r="EJ10" s="146"/>
      <c r="EK10" s="146"/>
      <c r="EL10" s="146"/>
      <c r="EM10" s="146"/>
      <c r="EN10" s="146"/>
      <c r="EO10" s="146"/>
      <c r="EP10" s="146"/>
      <c r="EQ10" s="146"/>
      <c r="ER10" s="146"/>
      <c r="ES10" s="146"/>
      <c r="ET10" s="146"/>
      <c r="EU10" s="146"/>
      <c r="EV10" s="146"/>
      <c r="EW10" s="146"/>
      <c r="EX10" s="146"/>
      <c r="EY10" s="146"/>
      <c r="EZ10" s="146"/>
      <c r="FA10" s="146"/>
      <c r="FB10" s="146"/>
      <c r="FC10" s="146"/>
      <c r="FD10" s="146"/>
      <c r="FE10" s="146"/>
      <c r="FF10" s="146"/>
      <c r="FG10" s="146"/>
      <c r="FH10" s="146"/>
      <c r="FI10" s="146"/>
      <c r="FJ10" s="146"/>
      <c r="FK10" s="146"/>
      <c r="FL10" s="146"/>
      <c r="FM10" s="146"/>
      <c r="FN10" s="146"/>
      <c r="FO10" s="146"/>
      <c r="FP10" s="146"/>
      <c r="FQ10" s="146"/>
      <c r="FR10" s="146"/>
      <c r="FS10" s="146"/>
      <c r="FT10" s="146"/>
      <c r="FU10" s="146"/>
      <c r="FV10" s="146"/>
      <c r="FW10" s="146"/>
      <c r="FX10" s="146"/>
      <c r="FY10" s="146"/>
      <c r="FZ10" s="146"/>
      <c r="GA10" s="146"/>
      <c r="GB10" s="146"/>
      <c r="GC10" s="146"/>
      <c r="GD10" s="146"/>
      <c r="GE10" s="146"/>
      <c r="GF10" s="146"/>
      <c r="GG10" s="146"/>
      <c r="GH10" s="146"/>
      <c r="GI10" s="146"/>
      <c r="GJ10" s="146"/>
      <c r="GK10" s="146"/>
      <c r="GL10" s="146"/>
      <c r="GM10" s="146"/>
      <c r="GN10" s="146"/>
      <c r="GO10" s="146"/>
      <c r="GP10" s="146"/>
      <c r="GQ10" s="146"/>
      <c r="GR10" s="146"/>
      <c r="GS10" s="146"/>
      <c r="GT10" s="146"/>
      <c r="GU10" s="146"/>
      <c r="GV10" s="146"/>
      <c r="GW10" s="146"/>
      <c r="GX10" s="146"/>
      <c r="GY10" s="146"/>
      <c r="GZ10" s="146"/>
      <c r="HA10" s="146"/>
      <c r="HB10" s="146"/>
      <c r="HC10" s="146"/>
      <c r="HD10" s="146"/>
      <c r="HE10" s="146"/>
      <c r="HF10" s="146"/>
      <c r="HG10" s="146"/>
      <c r="HH10" s="146"/>
      <c r="HI10" s="146"/>
      <c r="HJ10" s="146"/>
      <c r="HK10" s="146"/>
      <c r="HL10" s="146"/>
      <c r="HM10" s="146"/>
      <c r="HN10" s="146"/>
      <c r="HO10" s="146"/>
      <c r="HP10" s="146"/>
      <c r="HQ10" s="146"/>
      <c r="HR10" s="146"/>
      <c r="HS10" s="146"/>
      <c r="HT10" s="146"/>
      <c r="HU10" s="146"/>
      <c r="HV10" s="146"/>
      <c r="HW10" s="146"/>
      <c r="HX10" s="146"/>
      <c r="HY10" s="146"/>
      <c r="HZ10" s="146"/>
      <c r="IA10" s="146"/>
      <c r="IB10" s="146"/>
      <c r="IC10" s="146"/>
      <c r="ID10" s="146"/>
      <c r="IE10" s="146"/>
      <c r="IF10" s="146"/>
      <c r="IG10" s="146"/>
      <c r="IH10" s="146"/>
      <c r="II10" s="146"/>
      <c r="IJ10" s="146"/>
      <c r="IK10" s="146"/>
      <c r="IL10" s="146"/>
      <c r="IM10" s="146"/>
      <c r="IN10" s="146"/>
      <c r="IO10" s="146"/>
      <c r="IP10" s="146"/>
      <c r="IQ10" s="146"/>
      <c r="IR10" s="146"/>
      <c r="IS10" s="146"/>
      <c r="IT10" s="146"/>
      <c r="IU10" s="146"/>
    </row>
    <row r="11" spans="1:255" s="98" customFormat="1" ht="24.75" customHeight="1">
      <c r="A11" s="117" t="s">
        <v>31</v>
      </c>
      <c r="B11" s="124">
        <v>29900000</v>
      </c>
      <c r="C11" s="125" t="s">
        <v>32</v>
      </c>
      <c r="D11" s="118">
        <v>38296700</v>
      </c>
      <c r="E11" s="118"/>
      <c r="F11" s="118"/>
      <c r="G11" s="118">
        <v>38296700</v>
      </c>
      <c r="H11" s="118">
        <v>8396700</v>
      </c>
      <c r="I11" s="124"/>
      <c r="J11" s="124"/>
      <c r="K11" s="124"/>
      <c r="L11" s="142">
        <v>29900000</v>
      </c>
      <c r="M11" s="124"/>
      <c r="N11" s="124"/>
      <c r="O11" s="124"/>
      <c r="P11" s="124"/>
      <c r="Q11" s="124"/>
      <c r="R11" s="124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6"/>
      <c r="EF11" s="146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146"/>
      <c r="ES11" s="146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  <c r="FE11" s="146"/>
      <c r="FF11" s="146"/>
      <c r="FG11" s="146"/>
      <c r="FH11" s="146"/>
      <c r="FI11" s="146"/>
      <c r="FJ11" s="146"/>
      <c r="FK11" s="146"/>
      <c r="FL11" s="146"/>
      <c r="FM11" s="146"/>
      <c r="FN11" s="146"/>
      <c r="FO11" s="146"/>
      <c r="FP11" s="146"/>
      <c r="FQ11" s="146"/>
      <c r="FR11" s="146"/>
      <c r="FS11" s="146"/>
      <c r="FT11" s="146"/>
      <c r="FU11" s="146"/>
      <c r="FV11" s="146"/>
      <c r="FW11" s="146"/>
      <c r="FX11" s="146"/>
      <c r="FY11" s="146"/>
      <c r="FZ11" s="146"/>
      <c r="GA11" s="146"/>
      <c r="GB11" s="146"/>
      <c r="GC11" s="146"/>
      <c r="GD11" s="146"/>
      <c r="GE11" s="146"/>
      <c r="GF11" s="146"/>
      <c r="GG11" s="146"/>
      <c r="GH11" s="146"/>
      <c r="GI11" s="146"/>
      <c r="GJ11" s="146"/>
      <c r="GK11" s="146"/>
      <c r="GL11" s="146"/>
      <c r="GM11" s="146"/>
      <c r="GN11" s="146"/>
      <c r="GO11" s="146"/>
      <c r="GP11" s="146"/>
      <c r="GQ11" s="146"/>
      <c r="GR11" s="146"/>
      <c r="GS11" s="146"/>
      <c r="GT11" s="146"/>
      <c r="GU11" s="146"/>
      <c r="GV11" s="146"/>
      <c r="GW11" s="146"/>
      <c r="GX11" s="146"/>
      <c r="GY11" s="146"/>
      <c r="GZ11" s="146"/>
      <c r="HA11" s="146"/>
      <c r="HB11" s="146"/>
      <c r="HC11" s="146"/>
      <c r="HD11" s="146"/>
      <c r="HE11" s="146"/>
      <c r="HF11" s="146"/>
      <c r="HG11" s="146"/>
      <c r="HH11" s="146"/>
      <c r="HI11" s="146"/>
      <c r="HJ11" s="146"/>
      <c r="HK11" s="146"/>
      <c r="HL11" s="146"/>
      <c r="HM11" s="146"/>
      <c r="HN11" s="146"/>
      <c r="HO11" s="146"/>
      <c r="HP11" s="146"/>
      <c r="HQ11" s="146"/>
      <c r="HR11" s="146"/>
      <c r="HS11" s="146"/>
      <c r="HT11" s="146"/>
      <c r="HU11" s="146"/>
      <c r="HV11" s="146"/>
      <c r="HW11" s="146"/>
      <c r="HX11" s="146"/>
      <c r="HY11" s="146"/>
      <c r="HZ11" s="146"/>
      <c r="IA11" s="146"/>
      <c r="IB11" s="146"/>
      <c r="IC11" s="146"/>
      <c r="ID11" s="146"/>
      <c r="IE11" s="146"/>
      <c r="IF11" s="146"/>
      <c r="IG11" s="146"/>
      <c r="IH11" s="146"/>
      <c r="II11" s="146"/>
      <c r="IJ11" s="146"/>
      <c r="IK11" s="146"/>
      <c r="IL11" s="146"/>
      <c r="IM11" s="146"/>
      <c r="IN11" s="146"/>
      <c r="IO11" s="146"/>
      <c r="IP11" s="146"/>
      <c r="IQ11" s="146"/>
      <c r="IR11" s="146"/>
      <c r="IS11" s="146"/>
      <c r="IT11" s="146"/>
      <c r="IU11" s="146"/>
    </row>
    <row r="12" spans="1:255" s="98" customFormat="1" ht="30" customHeight="1">
      <c r="A12" s="117" t="s">
        <v>33</v>
      </c>
      <c r="B12" s="124"/>
      <c r="C12" s="126" t="s">
        <v>34</v>
      </c>
      <c r="D12" s="120"/>
      <c r="E12" s="120"/>
      <c r="F12" s="120"/>
      <c r="G12" s="120"/>
      <c r="H12" s="120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46"/>
      <c r="FU12" s="146"/>
      <c r="FV12" s="146"/>
      <c r="FW12" s="146"/>
      <c r="FX12" s="146"/>
      <c r="FY12" s="146"/>
      <c r="FZ12" s="146"/>
      <c r="GA12" s="146"/>
      <c r="GB12" s="146"/>
      <c r="GC12" s="146"/>
      <c r="GD12" s="146"/>
      <c r="GE12" s="146"/>
      <c r="GF12" s="146"/>
      <c r="GG12" s="146"/>
      <c r="GH12" s="146"/>
      <c r="GI12" s="146"/>
      <c r="GJ12" s="146"/>
      <c r="GK12" s="146"/>
      <c r="GL12" s="146"/>
      <c r="GM12" s="146"/>
      <c r="GN12" s="146"/>
      <c r="GO12" s="146"/>
      <c r="GP12" s="146"/>
      <c r="GQ12" s="146"/>
      <c r="GR12" s="146"/>
      <c r="GS12" s="146"/>
      <c r="GT12" s="146"/>
      <c r="GU12" s="146"/>
      <c r="GV12" s="146"/>
      <c r="GW12" s="146"/>
      <c r="GX12" s="146"/>
      <c r="GY12" s="146"/>
      <c r="GZ12" s="146"/>
      <c r="HA12" s="146"/>
      <c r="HB12" s="146"/>
      <c r="HC12" s="146"/>
      <c r="HD12" s="146"/>
      <c r="HE12" s="146"/>
      <c r="HF12" s="146"/>
      <c r="HG12" s="146"/>
      <c r="HH12" s="146"/>
      <c r="HI12" s="146"/>
      <c r="HJ12" s="146"/>
      <c r="HK12" s="146"/>
      <c r="HL12" s="146"/>
      <c r="HM12" s="146"/>
      <c r="HN12" s="146"/>
      <c r="HO12" s="146"/>
      <c r="HP12" s="146"/>
      <c r="HQ12" s="146"/>
      <c r="HR12" s="146"/>
      <c r="HS12" s="146"/>
      <c r="HT12" s="146"/>
      <c r="HU12" s="146"/>
      <c r="HV12" s="146"/>
      <c r="HW12" s="146"/>
      <c r="HX12" s="146"/>
      <c r="HY12" s="146"/>
      <c r="HZ12" s="146"/>
      <c r="IA12" s="146"/>
      <c r="IB12" s="146"/>
      <c r="IC12" s="146"/>
      <c r="ID12" s="146"/>
      <c r="IE12" s="146"/>
      <c r="IF12" s="146"/>
      <c r="IG12" s="146"/>
      <c r="IH12" s="146"/>
      <c r="II12" s="146"/>
      <c r="IJ12" s="146"/>
      <c r="IK12" s="146"/>
      <c r="IL12" s="146"/>
      <c r="IM12" s="146"/>
      <c r="IN12" s="146"/>
      <c r="IO12" s="146"/>
      <c r="IP12" s="146"/>
      <c r="IQ12" s="146"/>
      <c r="IR12" s="146"/>
      <c r="IS12" s="146"/>
      <c r="IT12" s="146"/>
      <c r="IU12" s="146"/>
    </row>
    <row r="13" spans="1:255" s="98" customFormat="1" ht="24.75" customHeight="1">
      <c r="A13" s="117" t="s">
        <v>35</v>
      </c>
      <c r="B13" s="124"/>
      <c r="C13" s="126" t="s">
        <v>36</v>
      </c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6"/>
      <c r="FK13" s="146"/>
      <c r="FL13" s="146"/>
      <c r="FM13" s="146"/>
      <c r="FN13" s="146"/>
      <c r="FO13" s="146"/>
      <c r="FP13" s="146"/>
      <c r="FQ13" s="146"/>
      <c r="FR13" s="146"/>
      <c r="FS13" s="146"/>
      <c r="FT13" s="146"/>
      <c r="FU13" s="146"/>
      <c r="FV13" s="146"/>
      <c r="FW13" s="146"/>
      <c r="FX13" s="146"/>
      <c r="FY13" s="146"/>
      <c r="FZ13" s="146"/>
      <c r="GA13" s="146"/>
      <c r="GB13" s="146"/>
      <c r="GC13" s="146"/>
      <c r="GD13" s="146"/>
      <c r="GE13" s="146"/>
      <c r="GF13" s="146"/>
      <c r="GG13" s="146"/>
      <c r="GH13" s="146"/>
      <c r="GI13" s="146"/>
      <c r="GJ13" s="146"/>
      <c r="GK13" s="146"/>
      <c r="GL13" s="146"/>
      <c r="GM13" s="146"/>
      <c r="GN13" s="146"/>
      <c r="GO13" s="146"/>
      <c r="GP13" s="146"/>
      <c r="GQ13" s="146"/>
      <c r="GR13" s="146"/>
      <c r="GS13" s="146"/>
      <c r="GT13" s="146"/>
      <c r="GU13" s="146"/>
      <c r="GV13" s="146"/>
      <c r="GW13" s="146"/>
      <c r="GX13" s="146"/>
      <c r="GY13" s="146"/>
      <c r="GZ13" s="146"/>
      <c r="HA13" s="146"/>
      <c r="HB13" s="146"/>
      <c r="HC13" s="146"/>
      <c r="HD13" s="146"/>
      <c r="HE13" s="146"/>
      <c r="HF13" s="146"/>
      <c r="HG13" s="146"/>
      <c r="HH13" s="146"/>
      <c r="HI13" s="146"/>
      <c r="HJ13" s="146"/>
      <c r="HK13" s="146"/>
      <c r="HL13" s="146"/>
      <c r="HM13" s="146"/>
      <c r="HN13" s="146"/>
      <c r="HO13" s="146"/>
      <c r="HP13" s="146"/>
      <c r="HQ13" s="146"/>
      <c r="HR13" s="146"/>
      <c r="HS13" s="146"/>
      <c r="HT13" s="146"/>
      <c r="HU13" s="146"/>
      <c r="HV13" s="146"/>
      <c r="HW13" s="146"/>
      <c r="HX13" s="146"/>
      <c r="HY13" s="146"/>
      <c r="HZ13" s="146"/>
      <c r="IA13" s="146"/>
      <c r="IB13" s="146"/>
      <c r="IC13" s="146"/>
      <c r="ID13" s="146"/>
      <c r="IE13" s="146"/>
      <c r="IF13" s="146"/>
      <c r="IG13" s="146"/>
      <c r="IH13" s="146"/>
      <c r="II13" s="146"/>
      <c r="IJ13" s="146"/>
      <c r="IK13" s="146"/>
      <c r="IL13" s="146"/>
      <c r="IM13" s="146"/>
      <c r="IN13" s="146"/>
      <c r="IO13" s="146"/>
      <c r="IP13" s="146"/>
      <c r="IQ13" s="146"/>
      <c r="IR13" s="146"/>
      <c r="IS13" s="146"/>
      <c r="IT13" s="146"/>
      <c r="IU13" s="146"/>
    </row>
    <row r="14" spans="1:255" s="98" customFormat="1" ht="28.5" customHeight="1">
      <c r="A14" s="117" t="s">
        <v>37</v>
      </c>
      <c r="B14" s="124"/>
      <c r="C14" s="126" t="s">
        <v>38</v>
      </c>
      <c r="D14" s="120">
        <v>38296700</v>
      </c>
      <c r="E14" s="120"/>
      <c r="F14" s="120"/>
      <c r="G14" s="120">
        <v>38296700</v>
      </c>
      <c r="H14" s="120">
        <v>8396700</v>
      </c>
      <c r="I14" s="124"/>
      <c r="J14" s="124"/>
      <c r="K14" s="124"/>
      <c r="L14" s="124">
        <v>29900000</v>
      </c>
      <c r="M14" s="124"/>
      <c r="N14" s="124"/>
      <c r="O14" s="124"/>
      <c r="P14" s="124"/>
      <c r="Q14" s="124"/>
      <c r="R14" s="124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146"/>
      <c r="EL14" s="146"/>
      <c r="EM14" s="146"/>
      <c r="EN14" s="146"/>
      <c r="EO14" s="146"/>
      <c r="EP14" s="146"/>
      <c r="EQ14" s="146"/>
      <c r="ER14" s="146"/>
      <c r="ES14" s="146"/>
      <c r="ET14" s="146"/>
      <c r="EU14" s="146"/>
      <c r="EV14" s="146"/>
      <c r="EW14" s="146"/>
      <c r="EX14" s="146"/>
      <c r="EY14" s="146"/>
      <c r="EZ14" s="146"/>
      <c r="FA14" s="146"/>
      <c r="FB14" s="146"/>
      <c r="FC14" s="146"/>
      <c r="FD14" s="146"/>
      <c r="FE14" s="146"/>
      <c r="FF14" s="146"/>
      <c r="FG14" s="146"/>
      <c r="FH14" s="146"/>
      <c r="FI14" s="146"/>
      <c r="FJ14" s="146"/>
      <c r="FK14" s="146"/>
      <c r="FL14" s="146"/>
      <c r="FM14" s="146"/>
      <c r="FN14" s="146"/>
      <c r="FO14" s="146"/>
      <c r="FP14" s="146"/>
      <c r="FQ14" s="146"/>
      <c r="FR14" s="146"/>
      <c r="FS14" s="146"/>
      <c r="FT14" s="146"/>
      <c r="FU14" s="146"/>
      <c r="FV14" s="146"/>
      <c r="FW14" s="146"/>
      <c r="FX14" s="146"/>
      <c r="FY14" s="146"/>
      <c r="FZ14" s="146"/>
      <c r="GA14" s="146"/>
      <c r="GB14" s="146"/>
      <c r="GC14" s="146"/>
      <c r="GD14" s="146"/>
      <c r="GE14" s="146"/>
      <c r="GF14" s="146"/>
      <c r="GG14" s="146"/>
      <c r="GH14" s="146"/>
      <c r="GI14" s="146"/>
      <c r="GJ14" s="146"/>
      <c r="GK14" s="146"/>
      <c r="GL14" s="146"/>
      <c r="GM14" s="146"/>
      <c r="GN14" s="146"/>
      <c r="GO14" s="146"/>
      <c r="GP14" s="146"/>
      <c r="GQ14" s="146"/>
      <c r="GR14" s="146"/>
      <c r="GS14" s="146"/>
      <c r="GT14" s="146"/>
      <c r="GU14" s="146"/>
      <c r="GV14" s="146"/>
      <c r="GW14" s="146"/>
      <c r="GX14" s="146"/>
      <c r="GY14" s="146"/>
      <c r="GZ14" s="146"/>
      <c r="HA14" s="146"/>
      <c r="HB14" s="146"/>
      <c r="HC14" s="146"/>
      <c r="HD14" s="146"/>
      <c r="HE14" s="146"/>
      <c r="HF14" s="146"/>
      <c r="HG14" s="146"/>
      <c r="HH14" s="146"/>
      <c r="HI14" s="146"/>
      <c r="HJ14" s="146"/>
      <c r="HK14" s="146"/>
      <c r="HL14" s="146"/>
      <c r="HM14" s="146"/>
      <c r="HN14" s="146"/>
      <c r="HO14" s="146"/>
      <c r="HP14" s="146"/>
      <c r="HQ14" s="146"/>
      <c r="HR14" s="146"/>
      <c r="HS14" s="146"/>
      <c r="HT14" s="146"/>
      <c r="HU14" s="146"/>
      <c r="HV14" s="146"/>
      <c r="HW14" s="146"/>
      <c r="HX14" s="146"/>
      <c r="HY14" s="146"/>
      <c r="HZ14" s="146"/>
      <c r="IA14" s="146"/>
      <c r="IB14" s="146"/>
      <c r="IC14" s="146"/>
      <c r="ID14" s="146"/>
      <c r="IE14" s="146"/>
      <c r="IF14" s="146"/>
      <c r="IG14" s="146"/>
      <c r="IH14" s="146"/>
      <c r="II14" s="146"/>
      <c r="IJ14" s="146"/>
      <c r="IK14" s="146"/>
      <c r="IL14" s="146"/>
      <c r="IM14" s="146"/>
      <c r="IN14" s="146"/>
      <c r="IO14" s="146"/>
      <c r="IP14" s="146"/>
      <c r="IQ14" s="146"/>
      <c r="IR14" s="146"/>
      <c r="IS14" s="146"/>
      <c r="IT14" s="146"/>
      <c r="IU14" s="146"/>
    </row>
    <row r="15" spans="1:255" s="98" customFormat="1" ht="24.75" customHeight="1">
      <c r="A15" s="127" t="s">
        <v>39</v>
      </c>
      <c r="B15" s="124"/>
      <c r="C15" s="126" t="s">
        <v>40</v>
      </c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46"/>
      <c r="EP15" s="146"/>
      <c r="EQ15" s="146"/>
      <c r="ER15" s="146"/>
      <c r="ES15" s="146"/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6"/>
      <c r="FF15" s="146"/>
      <c r="FG15" s="146"/>
      <c r="FH15" s="146"/>
      <c r="FI15" s="146"/>
      <c r="FJ15" s="146"/>
      <c r="FK15" s="146"/>
      <c r="FL15" s="146"/>
      <c r="FM15" s="146"/>
      <c r="FN15" s="146"/>
      <c r="FO15" s="146"/>
      <c r="FP15" s="146"/>
      <c r="FQ15" s="146"/>
      <c r="FR15" s="146"/>
      <c r="FS15" s="146"/>
      <c r="FT15" s="146"/>
      <c r="FU15" s="146"/>
      <c r="FV15" s="146"/>
      <c r="FW15" s="146"/>
      <c r="FX15" s="146"/>
      <c r="FY15" s="146"/>
      <c r="FZ15" s="146"/>
      <c r="GA15" s="146"/>
      <c r="GB15" s="146"/>
      <c r="GC15" s="146"/>
      <c r="GD15" s="146"/>
      <c r="GE15" s="146"/>
      <c r="GF15" s="146"/>
      <c r="GG15" s="146"/>
      <c r="GH15" s="146"/>
      <c r="GI15" s="146"/>
      <c r="GJ15" s="146"/>
      <c r="GK15" s="146"/>
      <c r="GL15" s="146"/>
      <c r="GM15" s="146"/>
      <c r="GN15" s="146"/>
      <c r="GO15" s="146"/>
      <c r="GP15" s="146"/>
      <c r="GQ15" s="146"/>
      <c r="GR15" s="146"/>
      <c r="GS15" s="146"/>
      <c r="GT15" s="146"/>
      <c r="GU15" s="146"/>
      <c r="GV15" s="146"/>
      <c r="GW15" s="146"/>
      <c r="GX15" s="146"/>
      <c r="GY15" s="146"/>
      <c r="GZ15" s="146"/>
      <c r="HA15" s="146"/>
      <c r="HB15" s="146"/>
      <c r="HC15" s="146"/>
      <c r="HD15" s="146"/>
      <c r="HE15" s="146"/>
      <c r="HF15" s="146"/>
      <c r="HG15" s="146"/>
      <c r="HH15" s="146"/>
      <c r="HI15" s="146"/>
      <c r="HJ15" s="146"/>
      <c r="HK15" s="146"/>
      <c r="HL15" s="146"/>
      <c r="HM15" s="146"/>
      <c r="HN15" s="146"/>
      <c r="HO15" s="146"/>
      <c r="HP15" s="146"/>
      <c r="HQ15" s="146"/>
      <c r="HR15" s="146"/>
      <c r="HS15" s="146"/>
      <c r="HT15" s="146"/>
      <c r="HU15" s="146"/>
      <c r="HV15" s="146"/>
      <c r="HW15" s="146"/>
      <c r="HX15" s="146"/>
      <c r="HY15" s="146"/>
      <c r="HZ15" s="146"/>
      <c r="IA15" s="146"/>
      <c r="IB15" s="146"/>
      <c r="IC15" s="146"/>
      <c r="ID15" s="146"/>
      <c r="IE15" s="146"/>
      <c r="IF15" s="146"/>
      <c r="IG15" s="146"/>
      <c r="IH15" s="146"/>
      <c r="II15" s="146"/>
      <c r="IJ15" s="146"/>
      <c r="IK15" s="146"/>
      <c r="IL15" s="146"/>
      <c r="IM15" s="146"/>
      <c r="IN15" s="146"/>
      <c r="IO15" s="146"/>
      <c r="IP15" s="146"/>
      <c r="IQ15" s="146"/>
      <c r="IR15" s="146"/>
      <c r="IS15" s="146"/>
      <c r="IT15" s="146"/>
      <c r="IU15" s="146"/>
    </row>
    <row r="16" spans="1:255" s="98" customFormat="1" ht="24.75" customHeight="1">
      <c r="A16" s="128" t="s">
        <v>41</v>
      </c>
      <c r="B16" s="129"/>
      <c r="C16" s="130" t="s">
        <v>42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6"/>
      <c r="FP16" s="146"/>
      <c r="FQ16" s="146"/>
      <c r="FR16" s="146"/>
      <c r="FS16" s="146"/>
      <c r="FT16" s="146"/>
      <c r="FU16" s="146"/>
      <c r="FV16" s="146"/>
      <c r="FW16" s="146"/>
      <c r="FX16" s="146"/>
      <c r="FY16" s="146"/>
      <c r="FZ16" s="146"/>
      <c r="GA16" s="146"/>
      <c r="GB16" s="146"/>
      <c r="GC16" s="146"/>
      <c r="GD16" s="146"/>
      <c r="GE16" s="146"/>
      <c r="GF16" s="146"/>
      <c r="GG16" s="146"/>
      <c r="GH16" s="146"/>
      <c r="GI16" s="146"/>
      <c r="GJ16" s="146"/>
      <c r="GK16" s="146"/>
      <c r="GL16" s="146"/>
      <c r="GM16" s="146"/>
      <c r="GN16" s="146"/>
      <c r="GO16" s="146"/>
      <c r="GP16" s="146"/>
      <c r="GQ16" s="146"/>
      <c r="GR16" s="146"/>
      <c r="GS16" s="146"/>
      <c r="GT16" s="146"/>
      <c r="GU16" s="146"/>
      <c r="GV16" s="146"/>
      <c r="GW16" s="146"/>
      <c r="GX16" s="146"/>
      <c r="GY16" s="146"/>
      <c r="GZ16" s="146"/>
      <c r="HA16" s="146"/>
      <c r="HB16" s="146"/>
      <c r="HC16" s="146"/>
      <c r="HD16" s="146"/>
      <c r="HE16" s="146"/>
      <c r="HF16" s="146"/>
      <c r="HG16" s="146"/>
      <c r="HH16" s="146"/>
      <c r="HI16" s="146"/>
      <c r="HJ16" s="146"/>
      <c r="HK16" s="146"/>
      <c r="HL16" s="146"/>
      <c r="HM16" s="146"/>
      <c r="HN16" s="146"/>
      <c r="HO16" s="146"/>
      <c r="HP16" s="146"/>
      <c r="HQ16" s="146"/>
      <c r="HR16" s="146"/>
      <c r="HS16" s="146"/>
      <c r="HT16" s="146"/>
      <c r="HU16" s="146"/>
      <c r="HV16" s="146"/>
      <c r="HW16" s="146"/>
      <c r="HX16" s="146"/>
      <c r="HY16" s="146"/>
      <c r="HZ16" s="146"/>
      <c r="IA16" s="146"/>
      <c r="IB16" s="146"/>
      <c r="IC16" s="146"/>
      <c r="ID16" s="146"/>
      <c r="IE16" s="146"/>
      <c r="IF16" s="146"/>
      <c r="IG16" s="146"/>
      <c r="IH16" s="146"/>
      <c r="II16" s="146"/>
      <c r="IJ16" s="146"/>
      <c r="IK16" s="146"/>
      <c r="IL16" s="146"/>
      <c r="IM16" s="146"/>
      <c r="IN16" s="146"/>
      <c r="IO16" s="146"/>
      <c r="IP16" s="146"/>
      <c r="IQ16" s="146"/>
      <c r="IR16" s="146"/>
      <c r="IS16" s="146"/>
      <c r="IT16" s="146"/>
      <c r="IU16" s="146"/>
    </row>
    <row r="17" spans="1:255" s="98" customFormat="1" ht="24.75" customHeight="1">
      <c r="A17" s="131" t="s">
        <v>43</v>
      </c>
      <c r="B17" s="129"/>
      <c r="C17" s="130" t="s">
        <v>44</v>
      </c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146"/>
      <c r="FG17" s="146"/>
      <c r="FH17" s="146"/>
      <c r="FI17" s="146"/>
      <c r="FJ17" s="146"/>
      <c r="FK17" s="146"/>
      <c r="FL17" s="146"/>
      <c r="FM17" s="146"/>
      <c r="FN17" s="146"/>
      <c r="FO17" s="146"/>
      <c r="FP17" s="146"/>
      <c r="FQ17" s="146"/>
      <c r="FR17" s="146"/>
      <c r="FS17" s="146"/>
      <c r="FT17" s="146"/>
      <c r="FU17" s="146"/>
      <c r="FV17" s="146"/>
      <c r="FW17" s="146"/>
      <c r="FX17" s="146"/>
      <c r="FY17" s="146"/>
      <c r="FZ17" s="146"/>
      <c r="GA17" s="146"/>
      <c r="GB17" s="146"/>
      <c r="GC17" s="146"/>
      <c r="GD17" s="146"/>
      <c r="GE17" s="146"/>
      <c r="GF17" s="146"/>
      <c r="GG17" s="146"/>
      <c r="GH17" s="146"/>
      <c r="GI17" s="146"/>
      <c r="GJ17" s="146"/>
      <c r="GK17" s="146"/>
      <c r="GL17" s="146"/>
      <c r="GM17" s="146"/>
      <c r="GN17" s="146"/>
      <c r="GO17" s="146"/>
      <c r="GP17" s="146"/>
      <c r="GQ17" s="146"/>
      <c r="GR17" s="146"/>
      <c r="GS17" s="146"/>
      <c r="GT17" s="146"/>
      <c r="GU17" s="146"/>
      <c r="GV17" s="146"/>
      <c r="GW17" s="146"/>
      <c r="GX17" s="146"/>
      <c r="GY17" s="146"/>
      <c r="GZ17" s="146"/>
      <c r="HA17" s="146"/>
      <c r="HB17" s="146"/>
      <c r="HC17" s="146"/>
      <c r="HD17" s="146"/>
      <c r="HE17" s="146"/>
      <c r="HF17" s="146"/>
      <c r="HG17" s="146"/>
      <c r="HH17" s="146"/>
      <c r="HI17" s="146"/>
      <c r="HJ17" s="146"/>
      <c r="HK17" s="146"/>
      <c r="HL17" s="146"/>
      <c r="HM17" s="146"/>
      <c r="HN17" s="146"/>
      <c r="HO17" s="146"/>
      <c r="HP17" s="146"/>
      <c r="HQ17" s="146"/>
      <c r="HR17" s="146"/>
      <c r="HS17" s="146"/>
      <c r="HT17" s="146"/>
      <c r="HU17" s="146"/>
      <c r="HV17" s="146"/>
      <c r="HW17" s="146"/>
      <c r="HX17" s="146"/>
      <c r="HY17" s="146"/>
      <c r="HZ17" s="146"/>
      <c r="IA17" s="146"/>
      <c r="IB17" s="146"/>
      <c r="IC17" s="146"/>
      <c r="ID17" s="146"/>
      <c r="IE17" s="146"/>
      <c r="IF17" s="146"/>
      <c r="IG17" s="146"/>
      <c r="IH17" s="146"/>
      <c r="II17" s="146"/>
      <c r="IJ17" s="146"/>
      <c r="IK17" s="146"/>
      <c r="IL17" s="146"/>
      <c r="IM17" s="146"/>
      <c r="IN17" s="146"/>
      <c r="IO17" s="146"/>
      <c r="IP17" s="146"/>
      <c r="IQ17" s="146"/>
      <c r="IR17" s="146"/>
      <c r="IS17" s="146"/>
      <c r="IT17" s="146"/>
      <c r="IU17" s="146"/>
    </row>
    <row r="18" spans="1:255" s="98" customFormat="1" ht="19.5" customHeight="1">
      <c r="A18" s="128" t="s">
        <v>45</v>
      </c>
      <c r="B18" s="129"/>
      <c r="C18" s="130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146"/>
      <c r="FM18" s="146"/>
      <c r="FN18" s="146"/>
      <c r="FO18" s="146"/>
      <c r="FP18" s="146"/>
      <c r="FQ18" s="146"/>
      <c r="FR18" s="146"/>
      <c r="FS18" s="146"/>
      <c r="FT18" s="146"/>
      <c r="FU18" s="146"/>
      <c r="FV18" s="146"/>
      <c r="FW18" s="146"/>
      <c r="FX18" s="146"/>
      <c r="FY18" s="146"/>
      <c r="FZ18" s="146"/>
      <c r="GA18" s="146"/>
      <c r="GB18" s="146"/>
      <c r="GC18" s="146"/>
      <c r="GD18" s="146"/>
      <c r="GE18" s="146"/>
      <c r="GF18" s="146"/>
      <c r="GG18" s="146"/>
      <c r="GH18" s="146"/>
      <c r="GI18" s="146"/>
      <c r="GJ18" s="146"/>
      <c r="GK18" s="146"/>
      <c r="GL18" s="146"/>
      <c r="GM18" s="146"/>
      <c r="GN18" s="146"/>
      <c r="GO18" s="146"/>
      <c r="GP18" s="146"/>
      <c r="GQ18" s="146"/>
      <c r="GR18" s="146"/>
      <c r="GS18" s="146"/>
      <c r="GT18" s="146"/>
      <c r="GU18" s="146"/>
      <c r="GV18" s="146"/>
      <c r="GW18" s="146"/>
      <c r="GX18" s="146"/>
      <c r="GY18" s="146"/>
      <c r="GZ18" s="146"/>
      <c r="HA18" s="146"/>
      <c r="HB18" s="146"/>
      <c r="HC18" s="146"/>
      <c r="HD18" s="146"/>
      <c r="HE18" s="146"/>
      <c r="HF18" s="146"/>
      <c r="HG18" s="146"/>
      <c r="HH18" s="146"/>
      <c r="HI18" s="146"/>
      <c r="HJ18" s="146"/>
      <c r="HK18" s="146"/>
      <c r="HL18" s="146"/>
      <c r="HM18" s="146"/>
      <c r="HN18" s="146"/>
      <c r="HO18" s="146"/>
      <c r="HP18" s="146"/>
      <c r="HQ18" s="146"/>
      <c r="HR18" s="146"/>
      <c r="HS18" s="146"/>
      <c r="HT18" s="146"/>
      <c r="HU18" s="146"/>
      <c r="HV18" s="146"/>
      <c r="HW18" s="146"/>
      <c r="HX18" s="146"/>
      <c r="HY18" s="146"/>
      <c r="HZ18" s="146"/>
      <c r="IA18" s="146"/>
      <c r="IB18" s="146"/>
      <c r="IC18" s="146"/>
      <c r="ID18" s="146"/>
      <c r="IE18" s="146"/>
      <c r="IF18" s="146"/>
      <c r="IG18" s="146"/>
      <c r="IH18" s="146"/>
      <c r="II18" s="146"/>
      <c r="IJ18" s="146"/>
      <c r="IK18" s="146"/>
      <c r="IL18" s="146"/>
      <c r="IM18" s="146"/>
      <c r="IN18" s="146"/>
      <c r="IO18" s="146"/>
      <c r="IP18" s="146"/>
      <c r="IQ18" s="146"/>
      <c r="IR18" s="146"/>
      <c r="IS18" s="146"/>
      <c r="IT18" s="146"/>
      <c r="IU18" s="146"/>
    </row>
    <row r="19" spans="1:255" ht="24" customHeight="1" hidden="1">
      <c r="A19" s="131"/>
      <c r="B19" s="129"/>
      <c r="C19" s="132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4"/>
      <c r="ES19" s="144"/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44"/>
      <c r="FF19" s="144"/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  <c r="FT19" s="144"/>
      <c r="FU19" s="144"/>
      <c r="FV19" s="144"/>
      <c r="FW19" s="144"/>
      <c r="FX19" s="144"/>
      <c r="FY19" s="144"/>
      <c r="FZ19" s="144"/>
      <c r="GA19" s="144"/>
      <c r="GB19" s="144"/>
      <c r="GC19" s="144"/>
      <c r="GD19" s="144"/>
      <c r="GE19" s="144"/>
      <c r="GF19" s="144"/>
      <c r="GG19" s="144"/>
      <c r="GH19" s="144"/>
      <c r="GI19" s="144"/>
      <c r="GJ19" s="144"/>
      <c r="GK19" s="144"/>
      <c r="GL19" s="144"/>
      <c r="GM19" s="144"/>
      <c r="GN19" s="144"/>
      <c r="GO19" s="144"/>
      <c r="GP19" s="144"/>
      <c r="GQ19" s="144"/>
      <c r="GR19" s="144"/>
      <c r="GS19" s="144"/>
      <c r="GT19" s="144"/>
      <c r="GU19" s="144"/>
      <c r="GV19" s="144"/>
      <c r="GW19" s="144"/>
      <c r="GX19" s="144"/>
      <c r="GY19" s="144"/>
      <c r="GZ19" s="144"/>
      <c r="HA19" s="144"/>
      <c r="HB19" s="144"/>
      <c r="HC19" s="144"/>
      <c r="HD19" s="144"/>
      <c r="HE19" s="144"/>
      <c r="HF19" s="144"/>
      <c r="HG19" s="144"/>
      <c r="HH19" s="144"/>
      <c r="HI19" s="144"/>
      <c r="HJ19" s="144"/>
      <c r="HK19" s="144"/>
      <c r="HL19" s="144"/>
      <c r="HM19" s="144"/>
      <c r="HN19" s="144"/>
      <c r="HO19" s="144"/>
      <c r="HP19" s="144"/>
      <c r="HQ19" s="144"/>
      <c r="HR19" s="144"/>
      <c r="HS19" s="144"/>
      <c r="HT19" s="144"/>
      <c r="HU19" s="144"/>
      <c r="HV19" s="144"/>
      <c r="HW19" s="144"/>
      <c r="HX19" s="144"/>
      <c r="HY19" s="144"/>
      <c r="HZ19" s="144"/>
      <c r="IA19" s="144"/>
      <c r="IB19" s="144"/>
      <c r="IC19" s="144"/>
      <c r="ID19" s="144"/>
      <c r="IE19" s="144"/>
      <c r="IF19" s="144"/>
      <c r="IG19" s="144"/>
      <c r="IH19" s="144"/>
      <c r="II19" s="144"/>
      <c r="IJ19" s="144"/>
      <c r="IK19" s="144"/>
      <c r="IL19" s="144"/>
      <c r="IM19" s="144"/>
      <c r="IN19" s="144"/>
      <c r="IO19" s="144"/>
      <c r="IP19" s="144"/>
      <c r="IQ19" s="144"/>
      <c r="IR19" s="144"/>
      <c r="IS19" s="144"/>
      <c r="IT19" s="144"/>
      <c r="IU19" s="144"/>
    </row>
    <row r="20" spans="1:255" ht="24" customHeight="1" hidden="1">
      <c r="A20" s="133" t="s">
        <v>46</v>
      </c>
      <c r="B20" s="129"/>
      <c r="C20" s="132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  <c r="IH20" s="144"/>
      <c r="II20" s="144"/>
      <c r="IJ20" s="144"/>
      <c r="IK20" s="144"/>
      <c r="IL20" s="144"/>
      <c r="IM20" s="144"/>
      <c r="IN20" s="144"/>
      <c r="IO20" s="144"/>
      <c r="IP20" s="144"/>
      <c r="IQ20" s="144"/>
      <c r="IR20" s="144"/>
      <c r="IS20" s="144"/>
      <c r="IT20" s="144"/>
      <c r="IU20" s="144"/>
    </row>
    <row r="21" spans="1:255" s="98" customFormat="1" ht="27" customHeight="1" hidden="1">
      <c r="A21" s="134" t="s">
        <v>47</v>
      </c>
      <c r="B21" s="129"/>
      <c r="C21" s="132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6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6"/>
      <c r="FF21" s="146"/>
      <c r="FG21" s="146"/>
      <c r="FH21" s="146"/>
      <c r="FI21" s="146"/>
      <c r="FJ21" s="146"/>
      <c r="FK21" s="146"/>
      <c r="FL21" s="146"/>
      <c r="FM21" s="146"/>
      <c r="FN21" s="146"/>
      <c r="FO21" s="146"/>
      <c r="FP21" s="146"/>
      <c r="FQ21" s="146"/>
      <c r="FR21" s="146"/>
      <c r="FS21" s="146"/>
      <c r="FT21" s="146"/>
      <c r="FU21" s="146"/>
      <c r="FV21" s="146"/>
      <c r="FW21" s="146"/>
      <c r="FX21" s="146"/>
      <c r="FY21" s="146"/>
      <c r="FZ21" s="146"/>
      <c r="GA21" s="146"/>
      <c r="GB21" s="146"/>
      <c r="GC21" s="146"/>
      <c r="GD21" s="146"/>
      <c r="GE21" s="146"/>
      <c r="GF21" s="146"/>
      <c r="GG21" s="146"/>
      <c r="GH21" s="146"/>
      <c r="GI21" s="146"/>
      <c r="GJ21" s="146"/>
      <c r="GK21" s="146"/>
      <c r="GL21" s="146"/>
      <c r="GM21" s="146"/>
      <c r="GN21" s="146"/>
      <c r="GO21" s="146"/>
      <c r="GP21" s="146"/>
      <c r="GQ21" s="146"/>
      <c r="GR21" s="146"/>
      <c r="GS21" s="146"/>
      <c r="GT21" s="146"/>
      <c r="GU21" s="146"/>
      <c r="GV21" s="146"/>
      <c r="GW21" s="146"/>
      <c r="GX21" s="146"/>
      <c r="GY21" s="146"/>
      <c r="GZ21" s="146"/>
      <c r="HA21" s="146"/>
      <c r="HB21" s="146"/>
      <c r="HC21" s="146"/>
      <c r="HD21" s="146"/>
      <c r="HE21" s="146"/>
      <c r="HF21" s="146"/>
      <c r="HG21" s="146"/>
      <c r="HH21" s="146"/>
      <c r="HI21" s="146"/>
      <c r="HJ21" s="146"/>
      <c r="HK21" s="146"/>
      <c r="HL21" s="146"/>
      <c r="HM21" s="146"/>
      <c r="HN21" s="146"/>
      <c r="HO21" s="146"/>
      <c r="HP21" s="146"/>
      <c r="HQ21" s="146"/>
      <c r="HR21" s="146"/>
      <c r="HS21" s="146"/>
      <c r="HT21" s="146"/>
      <c r="HU21" s="146"/>
      <c r="HV21" s="146"/>
      <c r="HW21" s="146"/>
      <c r="HX21" s="146"/>
      <c r="HY21" s="146"/>
      <c r="HZ21" s="146"/>
      <c r="IA21" s="146"/>
      <c r="IB21" s="146"/>
      <c r="IC21" s="146"/>
      <c r="ID21" s="146"/>
      <c r="IE21" s="146"/>
      <c r="IF21" s="146"/>
      <c r="IG21" s="146"/>
      <c r="IH21" s="146"/>
      <c r="II21" s="146"/>
      <c r="IJ21" s="146"/>
      <c r="IK21" s="146"/>
      <c r="IL21" s="146"/>
      <c r="IM21" s="146"/>
      <c r="IN21" s="146"/>
      <c r="IO21" s="146"/>
      <c r="IP21" s="146"/>
      <c r="IQ21" s="146"/>
      <c r="IR21" s="146"/>
      <c r="IS21" s="146"/>
      <c r="IT21" s="146"/>
      <c r="IU21" s="146"/>
    </row>
    <row r="22" spans="1:255" s="98" customFormat="1" ht="24" customHeight="1" hidden="1">
      <c r="A22" s="134" t="s">
        <v>48</v>
      </c>
      <c r="B22" s="129"/>
      <c r="C22" s="132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6"/>
      <c r="DE22" s="146"/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6"/>
      <c r="DQ22" s="146"/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6"/>
      <c r="EC22" s="146"/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6"/>
      <c r="EO22" s="146"/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6"/>
      <c r="FA22" s="146"/>
      <c r="FB22" s="146"/>
      <c r="FC22" s="146"/>
      <c r="FD22" s="146"/>
      <c r="FE22" s="146"/>
      <c r="FF22" s="146"/>
      <c r="FG22" s="146"/>
      <c r="FH22" s="146"/>
      <c r="FI22" s="146"/>
      <c r="FJ22" s="146"/>
      <c r="FK22" s="146"/>
      <c r="FL22" s="146"/>
      <c r="FM22" s="146"/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146"/>
      <c r="FY22" s="146"/>
      <c r="FZ22" s="146"/>
      <c r="GA22" s="146"/>
      <c r="GB22" s="146"/>
      <c r="GC22" s="146"/>
      <c r="GD22" s="146"/>
      <c r="GE22" s="146"/>
      <c r="GF22" s="146"/>
      <c r="GG22" s="146"/>
      <c r="GH22" s="146"/>
      <c r="GI22" s="146"/>
      <c r="GJ22" s="146"/>
      <c r="GK22" s="146"/>
      <c r="GL22" s="146"/>
      <c r="GM22" s="146"/>
      <c r="GN22" s="146"/>
      <c r="GO22" s="146"/>
      <c r="GP22" s="146"/>
      <c r="GQ22" s="146"/>
      <c r="GR22" s="146"/>
      <c r="GS22" s="146"/>
      <c r="GT22" s="146"/>
      <c r="GU22" s="146"/>
      <c r="GV22" s="146"/>
      <c r="GW22" s="146"/>
      <c r="GX22" s="146"/>
      <c r="GY22" s="146"/>
      <c r="GZ22" s="146"/>
      <c r="HA22" s="146"/>
      <c r="HB22" s="146"/>
      <c r="HC22" s="146"/>
      <c r="HD22" s="146"/>
      <c r="HE22" s="146"/>
      <c r="HF22" s="146"/>
      <c r="HG22" s="146"/>
      <c r="HH22" s="146"/>
      <c r="HI22" s="146"/>
      <c r="HJ22" s="146"/>
      <c r="HK22" s="146"/>
      <c r="HL22" s="146"/>
      <c r="HM22" s="146"/>
      <c r="HN22" s="146"/>
      <c r="HO22" s="146"/>
      <c r="HP22" s="146"/>
      <c r="HQ22" s="146"/>
      <c r="HR22" s="146"/>
      <c r="HS22" s="146"/>
      <c r="HT22" s="146"/>
      <c r="HU22" s="146"/>
      <c r="HV22" s="146"/>
      <c r="HW22" s="146"/>
      <c r="HX22" s="146"/>
      <c r="HY22" s="146"/>
      <c r="HZ22" s="146"/>
      <c r="IA22" s="146"/>
      <c r="IB22" s="146"/>
      <c r="IC22" s="146"/>
      <c r="ID22" s="146"/>
      <c r="IE22" s="146"/>
      <c r="IF22" s="146"/>
      <c r="IG22" s="146"/>
      <c r="IH22" s="146"/>
      <c r="II22" s="146"/>
      <c r="IJ22" s="146"/>
      <c r="IK22" s="146"/>
      <c r="IL22" s="146"/>
      <c r="IM22" s="146"/>
      <c r="IN22" s="146"/>
      <c r="IO22" s="146"/>
      <c r="IP22" s="146"/>
      <c r="IQ22" s="146"/>
      <c r="IR22" s="146"/>
      <c r="IS22" s="146"/>
      <c r="IT22" s="146"/>
      <c r="IU22" s="146"/>
    </row>
    <row r="23" spans="1:255" ht="20.25" customHeight="1" hidden="1">
      <c r="A23" s="134"/>
      <c r="B23" s="129"/>
      <c r="C23" s="132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44"/>
      <c r="GO23" s="144"/>
      <c r="GP23" s="144"/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4"/>
      <c r="HB23" s="144"/>
      <c r="HC23" s="144"/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4"/>
      <c r="HO23" s="144"/>
      <c r="HP23" s="144"/>
      <c r="HQ23" s="144"/>
      <c r="HR23" s="144"/>
      <c r="HS23" s="144"/>
      <c r="HT23" s="144"/>
      <c r="HU23" s="144"/>
      <c r="HV23" s="144"/>
      <c r="HW23" s="144"/>
      <c r="HX23" s="144"/>
      <c r="HY23" s="144"/>
      <c r="HZ23" s="144"/>
      <c r="IA23" s="144"/>
      <c r="IB23" s="144"/>
      <c r="IC23" s="144"/>
      <c r="ID23" s="144"/>
      <c r="IE23" s="144"/>
      <c r="IF23" s="144"/>
      <c r="IG23" s="144"/>
      <c r="IH23" s="144"/>
      <c r="II23" s="144"/>
      <c r="IJ23" s="144"/>
      <c r="IK23" s="144"/>
      <c r="IL23" s="144"/>
      <c r="IM23" s="144"/>
      <c r="IN23" s="144"/>
      <c r="IO23" s="144"/>
      <c r="IP23" s="144"/>
      <c r="IQ23" s="144"/>
      <c r="IR23" s="144"/>
      <c r="IS23" s="144"/>
      <c r="IT23" s="144"/>
      <c r="IU23" s="144"/>
    </row>
    <row r="24" spans="1:255" s="98" customFormat="1" ht="21" customHeight="1">
      <c r="A24" s="135" t="s">
        <v>49</v>
      </c>
      <c r="B24" s="136">
        <v>48385400</v>
      </c>
      <c r="C24" s="137" t="s">
        <v>50</v>
      </c>
      <c r="D24" s="136">
        <v>48385400</v>
      </c>
      <c r="E24" s="136">
        <f>E7+E11</f>
        <v>0</v>
      </c>
      <c r="F24" s="136">
        <f>F7+F11</f>
        <v>0</v>
      </c>
      <c r="G24" s="136">
        <f>G7+G11</f>
        <v>48385400</v>
      </c>
      <c r="H24" s="136">
        <f>H7+H11</f>
        <v>18485400</v>
      </c>
      <c r="I24" s="143"/>
      <c r="J24" s="143"/>
      <c r="K24" s="143"/>
      <c r="L24" s="143">
        <v>29900000</v>
      </c>
      <c r="M24" s="129"/>
      <c r="N24" s="129"/>
      <c r="O24" s="129"/>
      <c r="P24" s="129"/>
      <c r="Q24" s="129"/>
      <c r="R24" s="129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  <c r="FE24" s="146"/>
      <c r="FF24" s="146"/>
      <c r="FG24" s="146"/>
      <c r="FH24" s="146"/>
      <c r="FI24" s="146"/>
      <c r="FJ24" s="146"/>
      <c r="FK24" s="146"/>
      <c r="FL24" s="146"/>
      <c r="FM24" s="146"/>
      <c r="FN24" s="146"/>
      <c r="FO24" s="146"/>
      <c r="FP24" s="146"/>
      <c r="FQ24" s="146"/>
      <c r="FR24" s="146"/>
      <c r="FS24" s="146"/>
      <c r="FT24" s="146"/>
      <c r="FU24" s="146"/>
      <c r="FV24" s="146"/>
      <c r="FW24" s="146"/>
      <c r="FX24" s="146"/>
      <c r="FY24" s="146"/>
      <c r="FZ24" s="146"/>
      <c r="GA24" s="146"/>
      <c r="GB24" s="146"/>
      <c r="GC24" s="146"/>
      <c r="GD24" s="146"/>
      <c r="GE24" s="146"/>
      <c r="GF24" s="146"/>
      <c r="GG24" s="146"/>
      <c r="GH24" s="146"/>
      <c r="GI24" s="146"/>
      <c r="GJ24" s="146"/>
      <c r="GK24" s="146"/>
      <c r="GL24" s="146"/>
      <c r="GM24" s="146"/>
      <c r="GN24" s="146"/>
      <c r="GO24" s="146"/>
      <c r="GP24" s="146"/>
      <c r="GQ24" s="146"/>
      <c r="GR24" s="146"/>
      <c r="GS24" s="146"/>
      <c r="GT24" s="146"/>
      <c r="GU24" s="146"/>
      <c r="GV24" s="146"/>
      <c r="GW24" s="146"/>
      <c r="GX24" s="146"/>
      <c r="GY24" s="146"/>
      <c r="GZ24" s="146"/>
      <c r="HA24" s="146"/>
      <c r="HB24" s="146"/>
      <c r="HC24" s="146"/>
      <c r="HD24" s="146"/>
      <c r="HE24" s="146"/>
      <c r="HF24" s="146"/>
      <c r="HG24" s="146"/>
      <c r="HH24" s="146"/>
      <c r="HI24" s="146"/>
      <c r="HJ24" s="146"/>
      <c r="HK24" s="146"/>
      <c r="HL24" s="146"/>
      <c r="HM24" s="146"/>
      <c r="HN24" s="146"/>
      <c r="HO24" s="146"/>
      <c r="HP24" s="146"/>
      <c r="HQ24" s="146"/>
      <c r="HR24" s="146"/>
      <c r="HS24" s="146"/>
      <c r="HT24" s="146"/>
      <c r="HU24" s="146"/>
      <c r="HV24" s="146"/>
      <c r="HW24" s="146"/>
      <c r="HX24" s="146"/>
      <c r="HY24" s="146"/>
      <c r="HZ24" s="146"/>
      <c r="IA24" s="146"/>
      <c r="IB24" s="146"/>
      <c r="IC24" s="146"/>
      <c r="ID24" s="146"/>
      <c r="IE24" s="146"/>
      <c r="IF24" s="146"/>
      <c r="IG24" s="146"/>
      <c r="IH24" s="146"/>
      <c r="II24" s="146"/>
      <c r="IJ24" s="146"/>
      <c r="IK24" s="146"/>
      <c r="IL24" s="146"/>
      <c r="IM24" s="146"/>
      <c r="IN24" s="146"/>
      <c r="IO24" s="146"/>
      <c r="IP24" s="146"/>
      <c r="IQ24" s="146"/>
      <c r="IR24" s="146"/>
      <c r="IS24" s="146"/>
      <c r="IT24" s="146"/>
      <c r="IU24" s="146"/>
    </row>
    <row r="25" spans="20:255" ht="19.5" customHeight="1"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M25" s="144"/>
      <c r="EN25" s="144"/>
      <c r="EO25" s="144"/>
      <c r="EP25" s="144"/>
      <c r="EQ25" s="144"/>
      <c r="ER25" s="144"/>
      <c r="ES25" s="144"/>
      <c r="ET25" s="144"/>
      <c r="EU25" s="144"/>
      <c r="EV25" s="144"/>
      <c r="EW25" s="144"/>
      <c r="EX25" s="144"/>
      <c r="EY25" s="144"/>
      <c r="EZ25" s="144"/>
      <c r="FA25" s="144"/>
      <c r="FB25" s="144"/>
      <c r="FC25" s="144"/>
      <c r="FD25" s="144"/>
      <c r="FE25" s="144"/>
      <c r="FF25" s="144"/>
      <c r="FG25" s="144"/>
      <c r="FH25" s="144"/>
      <c r="FI25" s="144"/>
      <c r="FJ25" s="144"/>
      <c r="FK25" s="144"/>
      <c r="FL25" s="144"/>
      <c r="FM25" s="144"/>
      <c r="FN25" s="144"/>
      <c r="FO25" s="144"/>
      <c r="FP25" s="144"/>
      <c r="FQ25" s="144"/>
      <c r="FR25" s="144"/>
      <c r="FS25" s="144"/>
      <c r="FT25" s="144"/>
      <c r="FU25" s="144"/>
      <c r="FV25" s="144"/>
      <c r="FW25" s="144"/>
      <c r="FX25" s="144"/>
      <c r="FY25" s="144"/>
      <c r="FZ25" s="144"/>
      <c r="GA25" s="144"/>
      <c r="GB25" s="144"/>
      <c r="GC25" s="144"/>
      <c r="GD25" s="144"/>
      <c r="GE25" s="144"/>
      <c r="GF25" s="144"/>
      <c r="GG25" s="144"/>
      <c r="GH25" s="144"/>
      <c r="GI25" s="144"/>
      <c r="GJ25" s="144"/>
      <c r="GK25" s="144"/>
      <c r="GL25" s="144"/>
      <c r="GM25" s="144"/>
      <c r="GN25" s="144"/>
      <c r="GO25" s="144"/>
      <c r="GP25" s="144"/>
      <c r="GQ25" s="144"/>
      <c r="GR25" s="144"/>
      <c r="GS25" s="144"/>
      <c r="GT25" s="144"/>
      <c r="GU25" s="144"/>
      <c r="GV25" s="144"/>
      <c r="GW25" s="144"/>
      <c r="GX25" s="144"/>
      <c r="GY25" s="144"/>
      <c r="GZ25" s="144"/>
      <c r="HA25" s="144"/>
      <c r="HB25" s="144"/>
      <c r="HC25" s="144"/>
      <c r="HD25" s="144"/>
      <c r="HE25" s="144"/>
      <c r="HF25" s="144"/>
      <c r="HG25" s="144"/>
      <c r="HH25" s="144"/>
      <c r="HI25" s="144"/>
      <c r="HJ25" s="144"/>
      <c r="HK25" s="144"/>
      <c r="HL25" s="144"/>
      <c r="HM25" s="144"/>
      <c r="HN25" s="144"/>
      <c r="HO25" s="144"/>
      <c r="HP25" s="144"/>
      <c r="HQ25" s="144"/>
      <c r="HR25" s="144"/>
      <c r="HS25" s="144"/>
      <c r="HT25" s="144"/>
      <c r="HU25" s="144"/>
      <c r="HV25" s="144"/>
      <c r="HW25" s="144"/>
      <c r="HX25" s="144"/>
      <c r="HY25" s="144"/>
      <c r="HZ25" s="144"/>
      <c r="IA25" s="144"/>
      <c r="IB25" s="144"/>
      <c r="IC25" s="144"/>
      <c r="ID25" s="144"/>
      <c r="IE25" s="144"/>
      <c r="IF25" s="144"/>
      <c r="IG25" s="144"/>
      <c r="IH25" s="144"/>
      <c r="II25" s="144"/>
      <c r="IJ25" s="144"/>
      <c r="IK25" s="144"/>
      <c r="IL25" s="144"/>
      <c r="IM25" s="144"/>
      <c r="IN25" s="144"/>
      <c r="IO25" s="144"/>
      <c r="IP25" s="144"/>
      <c r="IQ25" s="144"/>
      <c r="IR25" s="144"/>
      <c r="IS25" s="144"/>
      <c r="IT25" s="144"/>
      <c r="IU25" s="144"/>
    </row>
  </sheetData>
  <sheetProtection formatCells="0" formatColumns="0" formatRows="0"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3"/>
  <sheetViews>
    <sheetView workbookViewId="0" topLeftCell="A1">
      <selection activeCell="H7" activeCellId="2" sqref="R14 F7 H7"/>
    </sheetView>
  </sheetViews>
  <sheetFormatPr defaultColWidth="9.16015625" defaultRowHeight="11.25"/>
  <cols>
    <col min="1" max="1" width="8.16015625" style="0" customWidth="1"/>
    <col min="2" max="2" width="26.33203125" style="0" customWidth="1"/>
    <col min="3" max="3" width="19.33203125" style="0" customWidth="1"/>
    <col min="4" max="4" width="13.33203125" style="0" customWidth="1"/>
    <col min="5" max="6" width="11.33203125" style="0" customWidth="1"/>
    <col min="7" max="7" width="10.33203125" style="0" customWidth="1"/>
    <col min="8" max="8" width="11.16015625" style="0" customWidth="1"/>
    <col min="9" max="9" width="8.33203125" style="0" customWidth="1"/>
    <col min="10" max="10" width="0.1640625" style="0" hidden="1" customWidth="1"/>
    <col min="11" max="11" width="9.83203125" style="0" hidden="1" customWidth="1"/>
    <col min="12" max="15" width="8.5" style="0" hidden="1" customWidth="1"/>
    <col min="16" max="16" width="11.83203125" style="0" customWidth="1"/>
    <col min="17" max="17" width="12.66015625" style="0" customWidth="1"/>
    <col min="18" max="18" width="15.83203125" style="0" customWidth="1"/>
    <col min="19" max="19" width="5.83203125" style="0" customWidth="1"/>
    <col min="20" max="20" width="6.33203125" style="0" customWidth="1"/>
    <col min="21" max="21" width="8.66015625" style="0" customWidth="1"/>
    <col min="22" max="22" width="4.16015625" style="0" customWidth="1"/>
    <col min="23" max="24" width="9.16015625" style="0" customWidth="1"/>
    <col min="25" max="25" width="3.16015625" style="0" customWidth="1"/>
    <col min="26" max="26" width="7" style="0" customWidth="1"/>
    <col min="27" max="27" width="9.83203125" style="0" customWidth="1"/>
  </cols>
  <sheetData>
    <row r="1" spans="1:27" ht="9" customHeight="1">
      <c r="A1" s="60"/>
      <c r="B1" s="60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ht="25.5" customHeight="1">
      <c r="A2" s="43" t="s">
        <v>51</v>
      </c>
      <c r="B2" s="62"/>
      <c r="C2" s="63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1:27" ht="7.5" customHeight="1">
      <c r="A3" s="64"/>
      <c r="B3" s="64"/>
      <c r="D3" s="65"/>
      <c r="E3" s="65"/>
      <c r="F3" s="65"/>
      <c r="G3" s="65"/>
      <c r="H3" s="65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 t="s">
        <v>52</v>
      </c>
    </row>
    <row r="4" spans="1:27" ht="25.5" customHeight="1">
      <c r="A4" s="66" t="s">
        <v>53</v>
      </c>
      <c r="B4" s="67"/>
      <c r="C4" s="68" t="s">
        <v>54</v>
      </c>
      <c r="D4" s="46" t="s">
        <v>55</v>
      </c>
      <c r="E4" s="69" t="s">
        <v>56</v>
      </c>
      <c r="F4" s="70"/>
      <c r="G4" s="70"/>
      <c r="H4" s="70"/>
      <c r="I4" s="87" t="s">
        <v>57</v>
      </c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94"/>
    </row>
    <row r="5" spans="1:27" ht="25.5" customHeight="1">
      <c r="A5" s="71"/>
      <c r="B5" s="72"/>
      <c r="C5" s="68"/>
      <c r="D5" s="46"/>
      <c r="E5" s="46" t="s">
        <v>11</v>
      </c>
      <c r="F5" s="46" t="s">
        <v>58</v>
      </c>
      <c r="G5" s="46" t="s">
        <v>59</v>
      </c>
      <c r="H5" s="73" t="s">
        <v>60</v>
      </c>
      <c r="I5" s="55" t="s">
        <v>11</v>
      </c>
      <c r="J5" s="89" t="s">
        <v>61</v>
      </c>
      <c r="K5" s="90"/>
      <c r="L5" s="90"/>
      <c r="M5" s="90" t="s">
        <v>62</v>
      </c>
      <c r="N5" s="90"/>
      <c r="O5" s="90"/>
      <c r="P5" s="55" t="s">
        <v>63</v>
      </c>
      <c r="Q5" s="55"/>
      <c r="R5" s="55"/>
      <c r="S5" s="92" t="s">
        <v>64</v>
      </c>
      <c r="T5" s="93"/>
      <c r="U5" s="92"/>
      <c r="V5" s="90" t="s">
        <v>65</v>
      </c>
      <c r="W5" s="90"/>
      <c r="X5" s="90"/>
      <c r="Y5" s="90" t="s">
        <v>66</v>
      </c>
      <c r="Z5" s="90"/>
      <c r="AA5" s="90"/>
    </row>
    <row r="6" spans="1:27" ht="24.75" customHeight="1">
      <c r="A6" s="46" t="s">
        <v>67</v>
      </c>
      <c r="B6" s="67" t="s">
        <v>68</v>
      </c>
      <c r="C6" s="74" t="s">
        <v>69</v>
      </c>
      <c r="D6" s="75">
        <v>1</v>
      </c>
      <c r="E6" s="76">
        <v>2</v>
      </c>
      <c r="F6" s="76">
        <v>3</v>
      </c>
      <c r="G6" s="76">
        <v>4</v>
      </c>
      <c r="H6" s="77">
        <v>5</v>
      </c>
      <c r="I6" s="76"/>
      <c r="J6" s="91" t="s">
        <v>11</v>
      </c>
      <c r="K6" s="76" t="s">
        <v>70</v>
      </c>
      <c r="L6" s="76" t="s">
        <v>71</v>
      </c>
      <c r="M6" s="91" t="s">
        <v>11</v>
      </c>
      <c r="N6" s="76" t="s">
        <v>70</v>
      </c>
      <c r="O6" s="76" t="s">
        <v>71</v>
      </c>
      <c r="P6" s="91" t="s">
        <v>11</v>
      </c>
      <c r="Q6" s="76" t="s">
        <v>70</v>
      </c>
      <c r="R6" s="76" t="s">
        <v>71</v>
      </c>
      <c r="S6" s="91" t="s">
        <v>11</v>
      </c>
      <c r="T6" s="76" t="s">
        <v>70</v>
      </c>
      <c r="U6" s="76" t="s">
        <v>71</v>
      </c>
      <c r="V6" s="91" t="s">
        <v>11</v>
      </c>
      <c r="W6" s="76" t="s">
        <v>70</v>
      </c>
      <c r="X6" s="76" t="s">
        <v>71</v>
      </c>
      <c r="Y6" s="91" t="s">
        <v>11</v>
      </c>
      <c r="Z6" s="76" t="s">
        <v>70</v>
      </c>
      <c r="AA6" s="76" t="s">
        <v>71</v>
      </c>
    </row>
    <row r="7" spans="1:44" ht="15" customHeight="1">
      <c r="A7" s="78"/>
      <c r="B7" s="79" t="s">
        <v>7</v>
      </c>
      <c r="C7" s="80"/>
      <c r="D7" s="29">
        <f>D8</f>
        <v>48385400</v>
      </c>
      <c r="E7" s="29">
        <f>E8</f>
        <v>10088700</v>
      </c>
      <c r="F7" s="29">
        <f aca="true" t="shared" si="0" ref="F7:AA7">F8</f>
        <v>5280643</v>
      </c>
      <c r="G7" s="29">
        <f t="shared" si="0"/>
        <v>1320000</v>
      </c>
      <c r="H7" s="29">
        <f t="shared" si="0"/>
        <v>3488057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v>39618100</v>
      </c>
      <c r="Q7" s="29">
        <f t="shared" si="0"/>
        <v>38296700</v>
      </c>
      <c r="R7" s="29">
        <f t="shared" si="0"/>
        <v>0</v>
      </c>
      <c r="S7" s="29">
        <f t="shared" si="0"/>
        <v>0</v>
      </c>
      <c r="T7" s="29">
        <f t="shared" si="0"/>
        <v>0</v>
      </c>
      <c r="U7" s="29">
        <f t="shared" si="0"/>
        <v>0</v>
      </c>
      <c r="V7" s="29">
        <f t="shared" si="0"/>
        <v>0</v>
      </c>
      <c r="W7" s="29">
        <f t="shared" si="0"/>
        <v>0</v>
      </c>
      <c r="X7" s="29">
        <f t="shared" si="0"/>
        <v>0</v>
      </c>
      <c r="Y7" s="29">
        <f t="shared" si="0"/>
        <v>0</v>
      </c>
      <c r="Z7" s="29">
        <f t="shared" si="0"/>
        <v>0</v>
      </c>
      <c r="AA7" s="29">
        <f t="shared" si="0"/>
        <v>0</v>
      </c>
      <c r="AB7" s="95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</row>
    <row r="8" spans="1:28" s="33" customFormat="1" ht="15" customHeight="1">
      <c r="A8" s="78"/>
      <c r="B8" s="31" t="s">
        <v>72</v>
      </c>
      <c r="C8" s="80"/>
      <c r="D8" s="30">
        <f>SUM(D9:D32)</f>
        <v>48385400</v>
      </c>
      <c r="E8" s="29">
        <f>SUM(F8:H8)</f>
        <v>10088700</v>
      </c>
      <c r="F8" s="29">
        <f aca="true" t="shared" si="1" ref="F8:O8">SUM(F9:F32)</f>
        <v>5280643</v>
      </c>
      <c r="G8" s="29">
        <f t="shared" si="1"/>
        <v>1320000</v>
      </c>
      <c r="H8" s="29">
        <f t="shared" si="1"/>
        <v>3488057</v>
      </c>
      <c r="I8" s="29">
        <f t="shared" si="1"/>
        <v>0</v>
      </c>
      <c r="J8" s="29">
        <f t="shared" si="1"/>
        <v>0</v>
      </c>
      <c r="K8" s="29">
        <f t="shared" si="1"/>
        <v>0</v>
      </c>
      <c r="L8" s="29">
        <f t="shared" si="1"/>
        <v>0</v>
      </c>
      <c r="M8" s="29">
        <f t="shared" si="1"/>
        <v>0</v>
      </c>
      <c r="N8" s="29">
        <f t="shared" si="1"/>
        <v>0</v>
      </c>
      <c r="O8" s="29">
        <f t="shared" si="1"/>
        <v>0</v>
      </c>
      <c r="P8" s="29">
        <v>39618100</v>
      </c>
      <c r="Q8" s="29">
        <f aca="true" t="shared" si="2" ref="Q8:AA8">SUM(Q9:Q32)</f>
        <v>38296700</v>
      </c>
      <c r="R8" s="29">
        <f t="shared" si="2"/>
        <v>0</v>
      </c>
      <c r="S8" s="29">
        <f t="shared" si="2"/>
        <v>0</v>
      </c>
      <c r="T8" s="29">
        <f t="shared" si="2"/>
        <v>0</v>
      </c>
      <c r="U8" s="29">
        <f t="shared" si="2"/>
        <v>0</v>
      </c>
      <c r="V8" s="29">
        <f t="shared" si="2"/>
        <v>0</v>
      </c>
      <c r="W8" s="29">
        <f t="shared" si="2"/>
        <v>0</v>
      </c>
      <c r="X8" s="29">
        <f t="shared" si="2"/>
        <v>0</v>
      </c>
      <c r="Y8" s="29">
        <f t="shared" si="2"/>
        <v>0</v>
      </c>
      <c r="Z8" s="29">
        <f t="shared" si="2"/>
        <v>0</v>
      </c>
      <c r="AA8" s="29">
        <f t="shared" si="2"/>
        <v>0</v>
      </c>
      <c r="AB8" s="97"/>
    </row>
    <row r="9" spans="1:27" s="33" customFormat="1" ht="15" customHeight="1">
      <c r="A9" s="81" t="s">
        <v>73</v>
      </c>
      <c r="B9" s="79" t="s">
        <v>74</v>
      </c>
      <c r="C9" s="80" t="s">
        <v>75</v>
      </c>
      <c r="D9" s="29">
        <v>1086433</v>
      </c>
      <c r="E9" s="29">
        <v>1086433</v>
      </c>
      <c r="F9" s="29">
        <v>1086433</v>
      </c>
      <c r="G9" s="29"/>
      <c r="H9" s="29"/>
      <c r="I9" s="29">
        <f aca="true" t="shared" si="3" ref="I9:I17">SUM(J9:AA9)</f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</row>
    <row r="10" spans="1:27" s="33" customFormat="1" ht="15" customHeight="1">
      <c r="A10" s="81" t="s">
        <v>73</v>
      </c>
      <c r="B10" s="31" t="s">
        <v>74</v>
      </c>
      <c r="C10" s="80" t="s">
        <v>76</v>
      </c>
      <c r="D10" s="29">
        <v>617700</v>
      </c>
      <c r="E10" s="29">
        <v>617700</v>
      </c>
      <c r="F10" s="29">
        <v>617700</v>
      </c>
      <c r="G10" s="29"/>
      <c r="H10" s="29"/>
      <c r="I10" s="29">
        <f t="shared" si="3"/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</row>
    <row r="11" spans="1:27" s="33" customFormat="1" ht="15" customHeight="1">
      <c r="A11" s="81"/>
      <c r="B11" s="31" t="s">
        <v>77</v>
      </c>
      <c r="C11" s="80" t="s">
        <v>75</v>
      </c>
      <c r="D11" s="29">
        <v>2541766</v>
      </c>
      <c r="E11" s="29">
        <v>2541766</v>
      </c>
      <c r="F11" s="29">
        <v>2541766</v>
      </c>
      <c r="G11" s="29"/>
      <c r="H11" s="29"/>
      <c r="I11" s="29">
        <f t="shared" si="3"/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</row>
    <row r="12" spans="1:27" s="33" customFormat="1" ht="15" customHeight="1">
      <c r="A12" s="78"/>
      <c r="B12" s="82" t="s">
        <v>77</v>
      </c>
      <c r="C12" s="83" t="s">
        <v>78</v>
      </c>
      <c r="D12" s="29">
        <v>716284</v>
      </c>
      <c r="E12" s="29">
        <v>716284</v>
      </c>
      <c r="F12" s="29">
        <v>716284</v>
      </c>
      <c r="G12" s="29"/>
      <c r="H12" s="29"/>
      <c r="I12" s="29">
        <f t="shared" si="3"/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</row>
    <row r="13" spans="1:27" s="33" customFormat="1" ht="15" customHeight="1">
      <c r="A13" s="78" t="s">
        <v>73</v>
      </c>
      <c r="B13" s="84" t="s">
        <v>74</v>
      </c>
      <c r="C13" s="80" t="s">
        <v>79</v>
      </c>
      <c r="D13" s="30">
        <v>1143900</v>
      </c>
      <c r="E13" s="29">
        <v>1143900</v>
      </c>
      <c r="F13" s="29"/>
      <c r="G13" s="29">
        <v>1143900</v>
      </c>
      <c r="H13" s="29"/>
      <c r="I13" s="29">
        <f t="shared" si="3"/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</row>
    <row r="14" spans="1:27" s="33" customFormat="1" ht="15" customHeight="1">
      <c r="A14" s="78" t="s">
        <v>73</v>
      </c>
      <c r="B14" s="84" t="s">
        <v>74</v>
      </c>
      <c r="C14" s="80" t="s">
        <v>80</v>
      </c>
      <c r="D14" s="30">
        <v>163534</v>
      </c>
      <c r="E14" s="29">
        <v>163534</v>
      </c>
      <c r="F14" s="29"/>
      <c r="G14" s="29">
        <v>0</v>
      </c>
      <c r="H14" s="29">
        <v>163534</v>
      </c>
      <c r="I14" s="29">
        <f t="shared" si="3"/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</row>
    <row r="15" spans="1:27" s="33" customFormat="1" ht="20.25" customHeight="1">
      <c r="A15" s="78"/>
      <c r="B15" s="82" t="s">
        <v>81</v>
      </c>
      <c r="C15" s="83" t="s">
        <v>82</v>
      </c>
      <c r="D15" s="30">
        <v>756720</v>
      </c>
      <c r="E15" s="30"/>
      <c r="F15" s="30"/>
      <c r="G15" s="29"/>
      <c r="H15" s="29">
        <v>756720</v>
      </c>
      <c r="I15" s="29">
        <f t="shared" si="3"/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</row>
    <row r="16" spans="1:27" s="33" customFormat="1" ht="27" customHeight="1">
      <c r="A16" s="78"/>
      <c r="B16" s="82" t="s">
        <v>83</v>
      </c>
      <c r="C16" s="80" t="s">
        <v>84</v>
      </c>
      <c r="D16" s="29">
        <v>385401</v>
      </c>
      <c r="E16" s="29"/>
      <c r="F16" s="29"/>
      <c r="G16" s="29"/>
      <c r="H16" s="29">
        <v>385401</v>
      </c>
      <c r="I16" s="29">
        <f t="shared" si="3"/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</row>
    <row r="17" spans="1:27" s="33" customFormat="1" ht="33" customHeight="1">
      <c r="A17" s="78" t="s">
        <v>73</v>
      </c>
      <c r="B17" s="84" t="s">
        <v>85</v>
      </c>
      <c r="C17" s="80" t="s">
        <v>86</v>
      </c>
      <c r="D17" s="29">
        <v>76362</v>
      </c>
      <c r="E17" s="29"/>
      <c r="F17" s="29"/>
      <c r="G17" s="29"/>
      <c r="H17" s="29">
        <v>76362</v>
      </c>
      <c r="I17" s="29">
        <f t="shared" si="3"/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</row>
    <row r="18" spans="1:27" s="33" customFormat="1" ht="15" customHeight="1">
      <c r="A18" s="78"/>
      <c r="B18" s="84" t="s">
        <v>87</v>
      </c>
      <c r="C18" s="80" t="s">
        <v>88</v>
      </c>
      <c r="D18" s="29">
        <v>156000</v>
      </c>
      <c r="E18" s="29"/>
      <c r="F18" s="29"/>
      <c r="G18" s="29"/>
      <c r="H18" s="29">
        <v>156000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</row>
    <row r="19" spans="1:27" s="33" customFormat="1" ht="15" customHeight="1">
      <c r="A19" s="78" t="s">
        <v>73</v>
      </c>
      <c r="B19" s="84" t="s">
        <v>89</v>
      </c>
      <c r="C19" s="80" t="s">
        <v>90</v>
      </c>
      <c r="D19" s="29">
        <v>254400</v>
      </c>
      <c r="E19" s="29"/>
      <c r="F19" s="29"/>
      <c r="G19" s="29"/>
      <c r="H19" s="29">
        <v>254400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</row>
    <row r="20" spans="1:27" s="33" customFormat="1" ht="15" customHeight="1">
      <c r="A20" s="78"/>
      <c r="B20" s="84" t="s">
        <v>91</v>
      </c>
      <c r="C20" s="80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</row>
    <row r="21" spans="1:27" s="33" customFormat="1" ht="15" customHeight="1">
      <c r="A21" s="78"/>
      <c r="B21" s="84" t="s">
        <v>92</v>
      </c>
      <c r="C21" s="80" t="s">
        <v>93</v>
      </c>
      <c r="D21" s="29">
        <v>63600</v>
      </c>
      <c r="E21" s="29">
        <v>63600</v>
      </c>
      <c r="F21" s="29"/>
      <c r="G21" s="29">
        <v>63600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</row>
    <row r="22" spans="1:27" s="33" customFormat="1" ht="15" customHeight="1">
      <c r="A22" s="78"/>
      <c r="B22" s="84" t="s">
        <v>94</v>
      </c>
      <c r="C22" s="80"/>
      <c r="D22" s="29">
        <v>22900000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>
        <v>22900000</v>
      </c>
      <c r="Q22" s="29">
        <v>22900000</v>
      </c>
      <c r="R22" s="29"/>
      <c r="S22" s="29"/>
      <c r="T22" s="29"/>
      <c r="U22" s="29"/>
      <c r="V22" s="29"/>
      <c r="W22" s="29"/>
      <c r="X22" s="29"/>
      <c r="Y22" s="29"/>
      <c r="Z22" s="29"/>
      <c r="AA22" s="29"/>
    </row>
    <row r="23" spans="1:27" s="33" customFormat="1" ht="15" customHeight="1">
      <c r="A23" s="78"/>
      <c r="B23" s="84" t="s">
        <v>95</v>
      </c>
      <c r="C23" s="80"/>
      <c r="D23" s="29">
        <v>631900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>
        <v>631900</v>
      </c>
      <c r="Q23" s="29">
        <v>631900</v>
      </c>
      <c r="R23" s="29"/>
      <c r="S23" s="29"/>
      <c r="T23" s="29"/>
      <c r="U23" s="29"/>
      <c r="V23" s="29"/>
      <c r="W23" s="29"/>
      <c r="X23" s="29"/>
      <c r="Y23" s="29"/>
      <c r="Z23" s="29"/>
      <c r="AA23" s="29"/>
    </row>
    <row r="24" spans="1:27" s="33" customFormat="1" ht="15" customHeight="1">
      <c r="A24" s="78"/>
      <c r="B24" s="84" t="s">
        <v>96</v>
      </c>
      <c r="C24" s="80"/>
      <c r="D24" s="29">
        <v>2000000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>
        <v>2000000</v>
      </c>
      <c r="Q24" s="29">
        <v>2000000</v>
      </c>
      <c r="R24" s="29"/>
      <c r="S24" s="29"/>
      <c r="T24" s="29"/>
      <c r="U24" s="29"/>
      <c r="V24" s="29"/>
      <c r="W24" s="29"/>
      <c r="X24" s="29"/>
      <c r="Y24" s="29"/>
      <c r="Z24" s="29"/>
      <c r="AA24" s="29"/>
    </row>
    <row r="25" spans="1:27" s="33" customFormat="1" ht="15" customHeight="1">
      <c r="A25" s="78"/>
      <c r="B25" s="84" t="s">
        <v>97</v>
      </c>
      <c r="C25" s="80"/>
      <c r="D25" s="29">
        <v>7000000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>
        <v>7000000</v>
      </c>
      <c r="Q25" s="29">
        <v>7000000</v>
      </c>
      <c r="R25" s="29"/>
      <c r="S25" s="29"/>
      <c r="T25" s="29"/>
      <c r="U25" s="29"/>
      <c r="V25" s="29"/>
      <c r="W25" s="29"/>
      <c r="X25" s="29"/>
      <c r="Y25" s="29"/>
      <c r="Z25" s="29"/>
      <c r="AA25" s="29"/>
    </row>
    <row r="26" spans="1:27" s="33" customFormat="1" ht="15" customHeight="1">
      <c r="A26" s="78"/>
      <c r="B26" s="84" t="s">
        <v>98</v>
      </c>
      <c r="C26" s="80" t="s">
        <v>99</v>
      </c>
      <c r="D26" s="29">
        <v>1321400</v>
      </c>
      <c r="E26" s="29"/>
      <c r="F26" s="29"/>
      <c r="G26" s="29"/>
      <c r="H26" s="29">
        <v>1321400</v>
      </c>
      <c r="I26" s="29"/>
      <c r="J26" s="29"/>
      <c r="K26" s="29"/>
      <c r="L26" s="29"/>
      <c r="M26" s="29"/>
      <c r="N26" s="29"/>
      <c r="O26" s="29"/>
      <c r="P26" s="29">
        <v>0</v>
      </c>
      <c r="Q26" s="29">
        <v>0</v>
      </c>
      <c r="R26" s="29"/>
      <c r="S26" s="29"/>
      <c r="T26" s="29"/>
      <c r="U26" s="29"/>
      <c r="V26" s="29"/>
      <c r="W26" s="29"/>
      <c r="X26" s="29"/>
      <c r="Y26" s="29"/>
      <c r="Z26" s="29"/>
      <c r="AA26" s="29"/>
    </row>
    <row r="27" spans="1:27" s="33" customFormat="1" ht="15" customHeight="1">
      <c r="A27" s="78"/>
      <c r="B27" s="84" t="s">
        <v>100</v>
      </c>
      <c r="C27" s="80" t="s">
        <v>99</v>
      </c>
      <c r="D27" s="29">
        <v>268900</v>
      </c>
      <c r="E27" s="29">
        <v>268900</v>
      </c>
      <c r="F27" s="29"/>
      <c r="G27" s="29"/>
      <c r="H27" s="29">
        <v>268900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</row>
    <row r="28" spans="1:27" s="33" customFormat="1" ht="15" customHeight="1">
      <c r="A28" s="78"/>
      <c r="B28" s="84" t="s">
        <v>101</v>
      </c>
      <c r="C28" s="80" t="s">
        <v>99</v>
      </c>
      <c r="D28" s="29">
        <v>114000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>
        <v>114000</v>
      </c>
      <c r="Q28" s="29">
        <v>114000</v>
      </c>
      <c r="R28" s="29"/>
      <c r="S28" s="29"/>
      <c r="T28" s="29"/>
      <c r="U28" s="29"/>
      <c r="V28" s="29"/>
      <c r="W28" s="29"/>
      <c r="X28" s="29"/>
      <c r="Y28" s="29"/>
      <c r="Z28" s="29"/>
      <c r="AA28" s="29"/>
    </row>
    <row r="29" spans="1:27" s="33" customFormat="1" ht="15" customHeight="1">
      <c r="A29" s="78"/>
      <c r="B29" s="84" t="s">
        <v>102</v>
      </c>
      <c r="C29" s="80" t="s">
        <v>99</v>
      </c>
      <c r="D29" s="29">
        <v>536300</v>
      </c>
      <c r="E29" s="29">
        <v>536300</v>
      </c>
      <c r="F29" s="29">
        <v>318460</v>
      </c>
      <c r="G29" s="29">
        <v>112500</v>
      </c>
      <c r="H29" s="29">
        <v>105340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</row>
    <row r="30" spans="1:27" s="33" customFormat="1" ht="15" customHeight="1">
      <c r="A30" s="78"/>
      <c r="B30" s="84" t="s">
        <v>103</v>
      </c>
      <c r="C30" s="80"/>
      <c r="D30" s="29">
        <v>1365100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>
        <v>1365100</v>
      </c>
      <c r="Q30" s="29">
        <v>1365100</v>
      </c>
      <c r="R30" s="29"/>
      <c r="S30" s="29"/>
      <c r="T30" s="29"/>
      <c r="U30" s="29"/>
      <c r="V30" s="29"/>
      <c r="W30" s="29"/>
      <c r="X30" s="29"/>
      <c r="Y30" s="29"/>
      <c r="Z30" s="29"/>
      <c r="AA30" s="29"/>
    </row>
    <row r="31" spans="1:27" s="33" customFormat="1" ht="15" customHeight="1">
      <c r="A31" s="78"/>
      <c r="B31" s="84" t="s">
        <v>104</v>
      </c>
      <c r="C31" s="84" t="s">
        <v>105</v>
      </c>
      <c r="D31" s="29">
        <v>4285700</v>
      </c>
      <c r="E31" s="29">
        <v>4285700</v>
      </c>
      <c r="F31" s="29"/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4285700</v>
      </c>
      <c r="Q31" s="29">
        <v>4285700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</row>
    <row r="32" spans="1:27" s="33" customFormat="1" ht="15" customHeight="1">
      <c r="A32" s="78"/>
      <c r="B32" s="84" t="s">
        <v>106</v>
      </c>
      <c r="C32" s="84" t="s">
        <v>107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</row>
    <row r="33" spans="2:21" ht="18.75" customHeight="1">
      <c r="B33" s="85"/>
      <c r="C33" s="85"/>
      <c r="D33" s="86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</row>
  </sheetData>
  <sheetProtection/>
  <mergeCells count="6">
    <mergeCell ref="E4:H4"/>
    <mergeCell ref="P5:R5"/>
    <mergeCell ref="C4:C5"/>
    <mergeCell ref="D4:D5"/>
    <mergeCell ref="I5:I6"/>
    <mergeCell ref="A4:B5"/>
  </mergeCells>
  <printOptions/>
  <pageMargins left="0.75" right="0.75" top="0.4799999999999999" bottom="0.41" header="0.33" footer="0.34"/>
  <pageSetup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91"/>
  <sheetViews>
    <sheetView workbookViewId="0" topLeftCell="A1">
      <selection activeCell="G23" sqref="G23"/>
    </sheetView>
  </sheetViews>
  <sheetFormatPr defaultColWidth="9.16015625" defaultRowHeight="11.25"/>
  <cols>
    <col min="1" max="1" width="6.5" style="0" customWidth="1"/>
    <col min="2" max="2" width="18.16015625" style="0" customWidth="1"/>
    <col min="3" max="4" width="10.5" style="0" customWidth="1"/>
    <col min="5" max="5" width="10.33203125" style="0" customWidth="1"/>
    <col min="6" max="6" width="8.16015625" style="0" customWidth="1"/>
    <col min="7" max="7" width="10.66015625" style="0" customWidth="1"/>
    <col min="8" max="8" width="7" style="0" hidden="1" customWidth="1"/>
    <col min="9" max="9" width="12.66015625" style="0" customWidth="1"/>
    <col min="10" max="10" width="8.83203125" style="0" customWidth="1"/>
    <col min="11" max="11" width="9.16015625" style="0" hidden="1" customWidth="1"/>
    <col min="12" max="12" width="8" style="0" customWidth="1"/>
    <col min="13" max="13" width="9" style="0" customWidth="1"/>
    <col min="14" max="15" width="6.83203125" style="0" customWidth="1"/>
    <col min="16" max="16" width="9.16015625" style="0" customWidth="1"/>
    <col min="17" max="17" width="10.16015625" style="0" customWidth="1"/>
    <col min="18" max="18" width="7.83203125" style="0" customWidth="1"/>
    <col min="19" max="19" width="8" style="0" customWidth="1"/>
    <col min="20" max="20" width="4.83203125" style="0" hidden="1" customWidth="1"/>
    <col min="21" max="21" width="7.83203125" style="0" hidden="1" customWidth="1"/>
    <col min="22" max="22" width="8" style="0" customWidth="1"/>
    <col min="23" max="23" width="7.83203125" style="0" customWidth="1"/>
    <col min="24" max="24" width="5.83203125" style="0" hidden="1" customWidth="1"/>
    <col min="25" max="25" width="6.33203125" style="0" hidden="1" customWidth="1"/>
    <col min="26" max="26" width="6.16015625" style="0" hidden="1" customWidth="1"/>
    <col min="27" max="27" width="8" style="0" customWidth="1"/>
    <col min="28" max="28" width="10.16015625" style="0" customWidth="1"/>
    <col min="29" max="255" width="9.16015625" style="0" customWidth="1"/>
  </cols>
  <sheetData>
    <row r="1" spans="1:28" ht="24.75" customHeight="1">
      <c r="A1" s="40"/>
      <c r="B1" s="40"/>
      <c r="C1" s="41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57"/>
    </row>
    <row r="2" spans="1:28" ht="39.75" customHeight="1">
      <c r="A2" s="42"/>
      <c r="B2" s="43" t="s">
        <v>108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13.5" customHeight="1">
      <c r="A3" s="45"/>
      <c r="B3" s="45"/>
      <c r="C3" s="41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 t="s">
        <v>1</v>
      </c>
    </row>
    <row r="4" spans="1:28" ht="27" customHeight="1">
      <c r="A4" s="46" t="s">
        <v>109</v>
      </c>
      <c r="B4" s="46"/>
      <c r="C4" s="46" t="s">
        <v>110</v>
      </c>
      <c r="D4" s="46" t="s">
        <v>58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55" t="s">
        <v>60</v>
      </c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</row>
    <row r="5" spans="1:28" ht="34.5" customHeight="1">
      <c r="A5" s="46"/>
      <c r="B5" s="46"/>
      <c r="C5" s="46"/>
      <c r="D5" s="47" t="s">
        <v>111</v>
      </c>
      <c r="E5" s="47" t="s">
        <v>75</v>
      </c>
      <c r="F5" s="47" t="s">
        <v>78</v>
      </c>
      <c r="G5" s="48" t="s">
        <v>112</v>
      </c>
      <c r="H5" s="47" t="s">
        <v>113</v>
      </c>
      <c r="I5" s="54" t="s">
        <v>114</v>
      </c>
      <c r="J5" s="54"/>
      <c r="K5" s="54"/>
      <c r="L5" s="54"/>
      <c r="M5" s="54"/>
      <c r="N5" s="54"/>
      <c r="O5" s="47" t="s">
        <v>115</v>
      </c>
      <c r="P5" s="47"/>
      <c r="Q5" s="47" t="s">
        <v>111</v>
      </c>
      <c r="R5" s="47" t="s">
        <v>116</v>
      </c>
      <c r="S5" s="47"/>
      <c r="T5" s="47"/>
      <c r="U5" s="47"/>
      <c r="V5" s="47" t="s">
        <v>117</v>
      </c>
      <c r="W5" s="47"/>
      <c r="X5" s="47"/>
      <c r="Y5" s="47"/>
      <c r="Z5" s="47"/>
      <c r="AA5" s="46" t="s">
        <v>90</v>
      </c>
      <c r="AB5" s="51" t="s">
        <v>118</v>
      </c>
    </row>
    <row r="6" spans="1:28" ht="21" customHeight="1">
      <c r="A6" s="46" t="s">
        <v>67</v>
      </c>
      <c r="B6" s="46" t="s">
        <v>68</v>
      </c>
      <c r="C6" s="46"/>
      <c r="D6" s="47"/>
      <c r="E6" s="47"/>
      <c r="F6" s="47"/>
      <c r="G6" s="49"/>
      <c r="H6" s="47"/>
      <c r="I6" s="47" t="s">
        <v>11</v>
      </c>
      <c r="J6" s="47" t="s">
        <v>82</v>
      </c>
      <c r="K6" s="47" t="s">
        <v>119</v>
      </c>
      <c r="L6" s="47" t="s">
        <v>120</v>
      </c>
      <c r="M6" s="47" t="s">
        <v>121</v>
      </c>
      <c r="N6" s="47" t="s">
        <v>122</v>
      </c>
      <c r="O6" s="47" t="s">
        <v>123</v>
      </c>
      <c r="P6" s="47" t="s">
        <v>115</v>
      </c>
      <c r="Q6" s="47"/>
      <c r="R6" s="48" t="s">
        <v>11</v>
      </c>
      <c r="S6" s="47" t="s">
        <v>124</v>
      </c>
      <c r="T6" s="47" t="s">
        <v>125</v>
      </c>
      <c r="U6" s="56" t="s">
        <v>126</v>
      </c>
      <c r="V6" s="47" t="s">
        <v>11</v>
      </c>
      <c r="W6" s="47" t="s">
        <v>80</v>
      </c>
      <c r="X6" s="47" t="s">
        <v>127</v>
      </c>
      <c r="Y6" s="47" t="s">
        <v>128</v>
      </c>
      <c r="Z6" s="47" t="s">
        <v>129</v>
      </c>
      <c r="AA6" s="46"/>
      <c r="AB6" s="58"/>
    </row>
    <row r="7" spans="1:28" ht="26.25" customHeight="1">
      <c r="A7" s="46"/>
      <c r="B7" s="46"/>
      <c r="C7" s="46"/>
      <c r="D7" s="47"/>
      <c r="E7" s="47"/>
      <c r="F7" s="47"/>
      <c r="G7" s="50"/>
      <c r="H7" s="47"/>
      <c r="I7" s="47"/>
      <c r="J7" s="47"/>
      <c r="K7" s="47"/>
      <c r="L7" s="54"/>
      <c r="M7" s="47"/>
      <c r="N7" s="47"/>
      <c r="O7" s="47"/>
      <c r="P7" s="47"/>
      <c r="Q7" s="47"/>
      <c r="R7" s="50"/>
      <c r="S7" s="47"/>
      <c r="T7" s="47"/>
      <c r="U7" s="56"/>
      <c r="V7" s="47"/>
      <c r="W7" s="47"/>
      <c r="X7" s="47"/>
      <c r="Y7" s="47"/>
      <c r="Z7" s="47"/>
      <c r="AA7" s="46"/>
      <c r="AB7" s="59"/>
    </row>
    <row r="8" spans="1:28" ht="24.75" customHeight="1">
      <c r="A8" s="51" t="s">
        <v>69</v>
      </c>
      <c r="B8" s="51" t="s">
        <v>69</v>
      </c>
      <c r="C8" s="52">
        <v>1</v>
      </c>
      <c r="D8" s="52">
        <v>2</v>
      </c>
      <c r="E8" s="52">
        <v>3</v>
      </c>
      <c r="F8" s="52">
        <v>4</v>
      </c>
      <c r="G8" s="52">
        <v>5</v>
      </c>
      <c r="H8" s="52">
        <v>6</v>
      </c>
      <c r="I8" s="52">
        <v>7</v>
      </c>
      <c r="J8" s="52">
        <v>8</v>
      </c>
      <c r="K8" s="52">
        <v>9</v>
      </c>
      <c r="L8" s="25">
        <v>10</v>
      </c>
      <c r="M8" s="52">
        <v>11</v>
      </c>
      <c r="N8" s="52">
        <v>12</v>
      </c>
      <c r="O8" s="52">
        <v>13</v>
      </c>
      <c r="P8" s="52">
        <v>14</v>
      </c>
      <c r="Q8" s="52">
        <v>28</v>
      </c>
      <c r="R8" s="52">
        <v>29</v>
      </c>
      <c r="S8" s="52">
        <v>30</v>
      </c>
      <c r="T8" s="52">
        <v>31</v>
      </c>
      <c r="U8" s="52">
        <v>32</v>
      </c>
      <c r="V8" s="52">
        <v>33</v>
      </c>
      <c r="W8" s="52">
        <v>34</v>
      </c>
      <c r="X8" s="52">
        <v>35</v>
      </c>
      <c r="Y8" s="52">
        <v>36</v>
      </c>
      <c r="Z8" s="52">
        <v>37</v>
      </c>
      <c r="AA8" s="52">
        <v>38</v>
      </c>
      <c r="AB8" s="52">
        <v>39</v>
      </c>
    </row>
    <row r="9" spans="1:252" s="39" customFormat="1" ht="21.75" customHeight="1">
      <c r="A9" s="26"/>
      <c r="B9" s="27" t="s">
        <v>7</v>
      </c>
      <c r="C9" s="29">
        <f aca="true" t="shared" si="0" ref="C9:AB9">C10</f>
        <v>8768700</v>
      </c>
      <c r="D9" s="29">
        <f t="shared" si="0"/>
        <v>6775476</v>
      </c>
      <c r="E9" s="29">
        <f t="shared" si="0"/>
        <v>4076531</v>
      </c>
      <c r="F9" s="29">
        <f t="shared" si="0"/>
        <v>794892</v>
      </c>
      <c r="G9" s="29">
        <f t="shared" si="0"/>
        <v>678120</v>
      </c>
      <c r="H9" s="29">
        <f t="shared" si="0"/>
        <v>0</v>
      </c>
      <c r="I9" s="29">
        <f t="shared" si="0"/>
        <v>1225933</v>
      </c>
      <c r="J9" s="29">
        <f t="shared" si="0"/>
        <v>832880</v>
      </c>
      <c r="K9" s="29">
        <f t="shared" si="0"/>
        <v>0</v>
      </c>
      <c r="L9" s="29">
        <f t="shared" si="0"/>
        <v>349984</v>
      </c>
      <c r="M9" s="29">
        <f t="shared" si="0"/>
        <v>11500</v>
      </c>
      <c r="N9" s="29">
        <f t="shared" si="0"/>
        <v>31569</v>
      </c>
      <c r="O9" s="29">
        <f t="shared" si="0"/>
        <v>0</v>
      </c>
      <c r="P9" s="29">
        <f t="shared" si="0"/>
        <v>0</v>
      </c>
      <c r="Q9" s="29">
        <f t="shared" si="0"/>
        <v>1993224</v>
      </c>
      <c r="R9" s="29">
        <f t="shared" si="0"/>
        <v>76362</v>
      </c>
      <c r="S9" s="29">
        <v>76362</v>
      </c>
      <c r="T9" s="29">
        <f t="shared" si="0"/>
        <v>0</v>
      </c>
      <c r="U9" s="29">
        <f t="shared" si="0"/>
        <v>0</v>
      </c>
      <c r="V9" s="29">
        <f t="shared" si="0"/>
        <v>163534</v>
      </c>
      <c r="W9" s="29">
        <f t="shared" si="0"/>
        <v>163534</v>
      </c>
      <c r="X9" s="29">
        <f t="shared" si="0"/>
        <v>0</v>
      </c>
      <c r="Y9" s="29">
        <f t="shared" si="0"/>
        <v>0</v>
      </c>
      <c r="Z9" s="29">
        <f t="shared" si="0"/>
        <v>0</v>
      </c>
      <c r="AA9" s="29">
        <f t="shared" si="0"/>
        <v>275928</v>
      </c>
      <c r="AB9" s="29">
        <f t="shared" si="0"/>
        <v>1477400</v>
      </c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s="33" customFormat="1" ht="21.75" customHeight="1">
      <c r="A10" s="26"/>
      <c r="B10" s="31" t="s">
        <v>72</v>
      </c>
      <c r="C10" s="29">
        <f aca="true" t="shared" si="1" ref="C10:C18">D10+Q10</f>
        <v>8768700</v>
      </c>
      <c r="D10" s="29">
        <f aca="true" t="shared" si="2" ref="D10:AB10">SUM(D11:D18)</f>
        <v>6775476</v>
      </c>
      <c r="E10" s="29">
        <f t="shared" si="2"/>
        <v>4076531</v>
      </c>
      <c r="F10" s="29">
        <f t="shared" si="2"/>
        <v>794892</v>
      </c>
      <c r="G10" s="29">
        <f t="shared" si="2"/>
        <v>678120</v>
      </c>
      <c r="H10" s="29">
        <f t="shared" si="2"/>
        <v>0</v>
      </c>
      <c r="I10" s="29">
        <f t="shared" si="2"/>
        <v>1225933</v>
      </c>
      <c r="J10" s="29">
        <f t="shared" si="2"/>
        <v>832880</v>
      </c>
      <c r="K10" s="29">
        <f t="shared" si="2"/>
        <v>0</v>
      </c>
      <c r="L10" s="29">
        <f t="shared" si="2"/>
        <v>349984</v>
      </c>
      <c r="M10" s="29">
        <f t="shared" si="2"/>
        <v>11500</v>
      </c>
      <c r="N10" s="29">
        <f t="shared" si="2"/>
        <v>31569</v>
      </c>
      <c r="O10" s="29">
        <f t="shared" si="2"/>
        <v>0</v>
      </c>
      <c r="P10" s="29">
        <f>P11+P12</f>
        <v>0</v>
      </c>
      <c r="Q10" s="29">
        <f t="shared" si="2"/>
        <v>1993224</v>
      </c>
      <c r="R10" s="29">
        <f t="shared" si="2"/>
        <v>76362</v>
      </c>
      <c r="S10" s="29">
        <f t="shared" si="2"/>
        <v>76362</v>
      </c>
      <c r="T10" s="29">
        <f t="shared" si="2"/>
        <v>0</v>
      </c>
      <c r="U10" s="29">
        <f t="shared" si="2"/>
        <v>0</v>
      </c>
      <c r="V10" s="29">
        <f t="shared" si="2"/>
        <v>163534</v>
      </c>
      <c r="W10" s="29">
        <f t="shared" si="2"/>
        <v>163534</v>
      </c>
      <c r="X10" s="29">
        <f t="shared" si="2"/>
        <v>0</v>
      </c>
      <c r="Y10" s="29">
        <f t="shared" si="2"/>
        <v>0</v>
      </c>
      <c r="Z10" s="29">
        <f t="shared" si="2"/>
        <v>0</v>
      </c>
      <c r="AA10" s="29">
        <f t="shared" si="2"/>
        <v>275928</v>
      </c>
      <c r="AB10" s="29">
        <f t="shared" si="2"/>
        <v>1477400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s="33" customFormat="1" ht="21.75" customHeight="1">
      <c r="A11" s="26" t="s">
        <v>73</v>
      </c>
      <c r="B11" s="27" t="s">
        <v>74</v>
      </c>
      <c r="C11" s="29">
        <f t="shared" si="1"/>
        <v>1928087</v>
      </c>
      <c r="D11" s="30">
        <f aca="true" t="shared" si="3" ref="D11:D16">E11+F11+G11+H11+I11+O11+P11</f>
        <v>1764553</v>
      </c>
      <c r="E11" s="29">
        <v>1086433</v>
      </c>
      <c r="F11" s="29">
        <v>0</v>
      </c>
      <c r="G11" s="29">
        <v>678120</v>
      </c>
      <c r="H11" s="29">
        <v>0</v>
      </c>
      <c r="I11" s="29">
        <f aca="true" t="shared" si="4" ref="I11:I16">SUM(J11:N11)</f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f aca="true" t="shared" si="5" ref="Q11:Q18">R11+V11+AA11+AB11</f>
        <v>163534</v>
      </c>
      <c r="R11" s="29">
        <f aca="true" t="shared" si="6" ref="R11:R16">SUM(S11:U11)</f>
        <v>0</v>
      </c>
      <c r="S11" s="29">
        <v>0</v>
      </c>
      <c r="T11" s="29">
        <v>0</v>
      </c>
      <c r="U11" s="29">
        <v>0</v>
      </c>
      <c r="V11" s="29">
        <f aca="true" t="shared" si="7" ref="V11:V16">SUM(W11:Z11)</f>
        <v>163534</v>
      </c>
      <c r="W11" s="29">
        <v>163534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s="33" customFormat="1" ht="21.75" customHeight="1">
      <c r="A12" s="26"/>
      <c r="B12" s="53" t="s">
        <v>77</v>
      </c>
      <c r="C12" s="29">
        <f t="shared" si="1"/>
        <v>5106390</v>
      </c>
      <c r="D12" s="30">
        <f t="shared" si="3"/>
        <v>3784990</v>
      </c>
      <c r="E12" s="29">
        <v>2990098</v>
      </c>
      <c r="F12" s="29">
        <v>794892</v>
      </c>
      <c r="G12" s="29">
        <v>0</v>
      </c>
      <c r="H12" s="29">
        <v>0</v>
      </c>
      <c r="I12" s="29">
        <f t="shared" si="4"/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f t="shared" si="5"/>
        <v>1321400</v>
      </c>
      <c r="R12" s="29">
        <f t="shared" si="6"/>
        <v>0</v>
      </c>
      <c r="S12" s="29">
        <v>0</v>
      </c>
      <c r="T12" s="29">
        <v>0</v>
      </c>
      <c r="U12" s="29">
        <v>0</v>
      </c>
      <c r="V12" s="29">
        <f t="shared" si="7"/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1321400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s="33" customFormat="1" ht="27" customHeight="1">
      <c r="A13" s="26" t="s">
        <v>73</v>
      </c>
      <c r="B13" s="31" t="s">
        <v>81</v>
      </c>
      <c r="C13" s="29">
        <f t="shared" si="1"/>
        <v>832880</v>
      </c>
      <c r="D13" s="30">
        <f t="shared" si="3"/>
        <v>832880</v>
      </c>
      <c r="E13" s="29">
        <v>0</v>
      </c>
      <c r="F13" s="29">
        <v>0</v>
      </c>
      <c r="G13" s="29">
        <v>0</v>
      </c>
      <c r="H13" s="29">
        <v>0</v>
      </c>
      <c r="I13" s="29">
        <f t="shared" si="4"/>
        <v>832880</v>
      </c>
      <c r="J13" s="29">
        <v>832880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f t="shared" si="5"/>
        <v>0</v>
      </c>
      <c r="R13" s="29">
        <f t="shared" si="6"/>
        <v>0</v>
      </c>
      <c r="S13" s="29">
        <v>0</v>
      </c>
      <c r="T13" s="29">
        <v>0</v>
      </c>
      <c r="U13" s="29">
        <v>0</v>
      </c>
      <c r="V13" s="29">
        <f t="shared" si="7"/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s="33" customFormat="1" ht="24" customHeight="1">
      <c r="A14" s="26" t="s">
        <v>73</v>
      </c>
      <c r="B14" s="31" t="s">
        <v>130</v>
      </c>
      <c r="C14" s="29">
        <f t="shared" si="1"/>
        <v>0</v>
      </c>
      <c r="D14" s="30">
        <f t="shared" si="3"/>
        <v>0</v>
      </c>
      <c r="E14" s="29">
        <v>0</v>
      </c>
      <c r="F14" s="29">
        <v>0</v>
      </c>
      <c r="G14" s="29">
        <v>0</v>
      </c>
      <c r="H14" s="29">
        <v>0</v>
      </c>
      <c r="I14" s="29">
        <f t="shared" si="4"/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f t="shared" si="5"/>
        <v>0</v>
      </c>
      <c r="R14" s="29">
        <f t="shared" si="6"/>
        <v>0</v>
      </c>
      <c r="S14" s="29">
        <v>0</v>
      </c>
      <c r="T14" s="29">
        <v>0</v>
      </c>
      <c r="U14" s="29">
        <v>0</v>
      </c>
      <c r="V14" s="29">
        <f t="shared" si="7"/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s="33" customFormat="1" ht="24" customHeight="1">
      <c r="A15" s="26" t="s">
        <v>73</v>
      </c>
      <c r="B15" s="31" t="s">
        <v>83</v>
      </c>
      <c r="C15" s="29">
        <f t="shared" si="1"/>
        <v>393053</v>
      </c>
      <c r="D15" s="30">
        <f t="shared" si="3"/>
        <v>393053</v>
      </c>
      <c r="E15" s="29">
        <v>0</v>
      </c>
      <c r="F15" s="29">
        <v>0</v>
      </c>
      <c r="G15" s="29">
        <v>0</v>
      </c>
      <c r="H15" s="29">
        <v>0</v>
      </c>
      <c r="I15" s="29">
        <f t="shared" si="4"/>
        <v>393053</v>
      </c>
      <c r="J15" s="29">
        <v>0</v>
      </c>
      <c r="K15" s="29">
        <v>0</v>
      </c>
      <c r="L15" s="29">
        <v>349984</v>
      </c>
      <c r="M15" s="29">
        <v>11500</v>
      </c>
      <c r="N15" s="29">
        <v>31569</v>
      </c>
      <c r="O15" s="29">
        <v>0</v>
      </c>
      <c r="P15" s="29">
        <v>0</v>
      </c>
      <c r="Q15" s="29">
        <f t="shared" si="5"/>
        <v>0</v>
      </c>
      <c r="R15" s="29">
        <f t="shared" si="6"/>
        <v>0</v>
      </c>
      <c r="S15" s="29">
        <v>0</v>
      </c>
      <c r="T15" s="29">
        <v>0</v>
      </c>
      <c r="U15" s="29">
        <v>0</v>
      </c>
      <c r="V15" s="29">
        <f t="shared" si="7"/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s="33" customFormat="1" ht="25.5" customHeight="1">
      <c r="A16" s="26"/>
      <c r="B16" s="31" t="s">
        <v>131</v>
      </c>
      <c r="C16" s="29">
        <f t="shared" si="1"/>
        <v>76362</v>
      </c>
      <c r="D16" s="30">
        <f t="shared" si="3"/>
        <v>0</v>
      </c>
      <c r="E16" s="29">
        <v>0</v>
      </c>
      <c r="F16" s="29">
        <v>0</v>
      </c>
      <c r="G16" s="29">
        <v>0</v>
      </c>
      <c r="H16" s="29">
        <v>0</v>
      </c>
      <c r="I16" s="29">
        <f t="shared" si="4"/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f t="shared" si="5"/>
        <v>76362</v>
      </c>
      <c r="R16" s="29">
        <f t="shared" si="6"/>
        <v>76362</v>
      </c>
      <c r="S16" s="29">
        <v>76362</v>
      </c>
      <c r="T16" s="29">
        <v>0</v>
      </c>
      <c r="U16" s="29">
        <v>0</v>
      </c>
      <c r="V16" s="29">
        <f t="shared" si="7"/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s="33" customFormat="1" ht="21.75" customHeight="1">
      <c r="A17" s="26"/>
      <c r="B17" s="31" t="s">
        <v>132</v>
      </c>
      <c r="C17" s="29">
        <f t="shared" si="1"/>
        <v>156000</v>
      </c>
      <c r="D17" s="30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>
        <f t="shared" si="5"/>
        <v>156000</v>
      </c>
      <c r="R17" s="29"/>
      <c r="S17" s="29"/>
      <c r="T17" s="29"/>
      <c r="U17" s="29"/>
      <c r="V17" s="29"/>
      <c r="W17" s="29"/>
      <c r="X17" s="29"/>
      <c r="Y17" s="29"/>
      <c r="Z17" s="29"/>
      <c r="AA17" s="29">
        <v>0</v>
      </c>
      <c r="AB17" s="29">
        <v>156000</v>
      </c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s="33" customFormat="1" ht="21.75" customHeight="1">
      <c r="A18" s="26" t="s">
        <v>73</v>
      </c>
      <c r="B18" s="27" t="s">
        <v>89</v>
      </c>
      <c r="C18" s="29">
        <f t="shared" si="1"/>
        <v>275928</v>
      </c>
      <c r="D18" s="30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f t="shared" si="5"/>
        <v>275928</v>
      </c>
      <c r="R18" s="29">
        <f>SUM(S18:U18)</f>
        <v>0</v>
      </c>
      <c r="S18" s="29">
        <v>0</v>
      </c>
      <c r="T18" s="29">
        <v>0</v>
      </c>
      <c r="U18" s="29">
        <v>0</v>
      </c>
      <c r="V18" s="29">
        <f>SUM(W18:Z18)</f>
        <v>0</v>
      </c>
      <c r="W18" s="29">
        <v>0</v>
      </c>
      <c r="X18" s="29">
        <v>0</v>
      </c>
      <c r="Y18" s="29">
        <v>0</v>
      </c>
      <c r="Z18" s="29">
        <v>0</v>
      </c>
      <c r="AA18" s="29">
        <v>275928</v>
      </c>
      <c r="AB18" s="29">
        <v>0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29:252" s="33" customFormat="1" ht="11.25"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29:252" s="33" customFormat="1" ht="11.25"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29:252" s="33" customFormat="1" ht="11.25"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29:252" s="33" customFormat="1" ht="11.25"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29:252" s="33" customFormat="1" ht="11.25"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29:252" s="33" customFormat="1" ht="11.25"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29:252" s="33" customFormat="1" ht="11.25"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29:252" s="33" customFormat="1" ht="11.25"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29:252" s="33" customFormat="1" ht="11.25"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29:252" s="33" customFormat="1" ht="11.25"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29:252" s="33" customFormat="1" ht="11.25"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29:252" s="33" customFormat="1" ht="11.25"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29:252" s="33" customFormat="1" ht="11.25"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29:252" s="33" customFormat="1" ht="11.25"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29:252" s="33" customFormat="1" ht="11.25"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29:252" s="33" customFormat="1" ht="11.25"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29:252" s="33" customFormat="1" ht="11.25"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29:252" s="33" customFormat="1" ht="11.25"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29:252" s="33" customFormat="1" ht="11.25"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29:252" s="33" customFormat="1" ht="11.25"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29:252" s="33" customFormat="1" ht="11.25"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29:252" s="33" customFormat="1" ht="11.25"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29:252" s="33" customFormat="1" ht="11.25"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29:252" s="33" customFormat="1" ht="11.25"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29:252" s="33" customFormat="1" ht="11.25"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29:252" s="33" customFormat="1" ht="11.25"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29:252" s="33" customFormat="1" ht="11.25"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29:252" s="33" customFormat="1" ht="11.25"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29:252" s="33" customFormat="1" ht="11.25"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</row>
    <row r="48" spans="29:252" s="33" customFormat="1" ht="11.25"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</row>
    <row r="49" spans="29:252" s="33" customFormat="1" ht="11.25"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</row>
    <row r="50" spans="29:252" s="33" customFormat="1" ht="11.25"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</row>
    <row r="51" spans="29:252" s="33" customFormat="1" ht="11.25"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</row>
    <row r="52" spans="29:252" s="33" customFormat="1" ht="11.25"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</row>
    <row r="53" spans="29:252" s="33" customFormat="1" ht="11.25"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</row>
    <row r="54" spans="29:252" s="33" customFormat="1" ht="11.25"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</row>
    <row r="55" spans="29:252" s="33" customFormat="1" ht="11.25"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</row>
    <row r="56" spans="29:252" s="33" customFormat="1" ht="11.25"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</row>
    <row r="57" spans="29:252" s="33" customFormat="1" ht="11.25"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</row>
    <row r="58" spans="29:252" s="33" customFormat="1" ht="11.25"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</row>
    <row r="59" spans="29:252" s="33" customFormat="1" ht="11.25"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</row>
    <row r="60" spans="29:252" s="33" customFormat="1" ht="11.25"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</row>
    <row r="61" spans="29:252" s="33" customFormat="1" ht="11.25"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</row>
    <row r="62" spans="29:252" s="33" customFormat="1" ht="11.25"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</row>
    <row r="63" spans="29:252" s="33" customFormat="1" ht="11.25"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</row>
    <row r="64" spans="29:252" s="33" customFormat="1" ht="11.25"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</row>
    <row r="65" spans="29:252" s="33" customFormat="1" ht="11.25"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</row>
    <row r="66" spans="29:252" s="33" customFormat="1" ht="11.25"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</row>
    <row r="67" spans="29:252" s="33" customFormat="1" ht="11.25"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</row>
    <row r="68" spans="29:252" s="33" customFormat="1" ht="11.25"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</row>
    <row r="69" spans="29:252" s="33" customFormat="1" ht="11.25"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</row>
    <row r="70" spans="29:252" s="33" customFormat="1" ht="11.25"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</row>
    <row r="71" spans="29:252" s="33" customFormat="1" ht="11.25"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</row>
    <row r="72" spans="29:252" s="33" customFormat="1" ht="11.25"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</row>
    <row r="73" spans="29:252" s="33" customFormat="1" ht="11.25"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</row>
    <row r="74" spans="29:252" s="33" customFormat="1" ht="11.25"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</row>
    <row r="75" spans="29:252" s="33" customFormat="1" ht="11.25"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</row>
    <row r="76" spans="29:252" s="33" customFormat="1" ht="11.25"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</row>
    <row r="77" spans="29:252" s="33" customFormat="1" ht="11.25"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</row>
    <row r="78" spans="29:252" s="33" customFormat="1" ht="11.25"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</row>
    <row r="79" spans="29:252" s="33" customFormat="1" ht="11.25"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</row>
    <row r="80" spans="29:252" s="33" customFormat="1" ht="11.25"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</row>
    <row r="81" spans="29:252" s="33" customFormat="1" ht="11.25"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</row>
    <row r="82" spans="29:252" s="33" customFormat="1" ht="11.25"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</row>
    <row r="83" spans="29:252" s="33" customFormat="1" ht="11.25"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</row>
    <row r="84" spans="29:252" s="33" customFormat="1" ht="11.25"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</row>
    <row r="85" spans="29:252" s="33" customFormat="1" ht="11.25"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</row>
    <row r="86" spans="29:252" s="33" customFormat="1" ht="11.25"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</row>
    <row r="87" spans="29:252" s="33" customFormat="1" ht="11.25"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</row>
    <row r="88" spans="29:252" s="33" customFormat="1" ht="11.25"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</row>
    <row r="89" spans="29:252" s="33" customFormat="1" ht="11.25"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</row>
    <row r="90" spans="29:252" s="33" customFormat="1" ht="11.25"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</row>
    <row r="91" spans="29:252" s="33" customFormat="1" ht="11.25"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</row>
  </sheetData>
  <sheetProtection/>
  <mergeCells count="35">
    <mergeCell ref="D4:P4"/>
    <mergeCell ref="Q4:AB4"/>
    <mergeCell ref="I5:N5"/>
    <mergeCell ref="O5:P5"/>
    <mergeCell ref="R5:U5"/>
    <mergeCell ref="V5:Z5"/>
    <mergeCell ref="A6:A7"/>
    <mergeCell ref="B6:B7"/>
    <mergeCell ref="C4:C7"/>
    <mergeCell ref="D5:D7"/>
    <mergeCell ref="E5:E7"/>
    <mergeCell ref="F5:F7"/>
    <mergeCell ref="G5:G7"/>
    <mergeCell ref="H5:H7"/>
    <mergeCell ref="I6:I7"/>
    <mergeCell ref="J6:J7"/>
    <mergeCell ref="K6:K7"/>
    <mergeCell ref="L6:L7"/>
    <mergeCell ref="M6:M7"/>
    <mergeCell ref="N6:N7"/>
    <mergeCell ref="O6:O7"/>
    <mergeCell ref="P6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5:AA7"/>
    <mergeCell ref="AB5:AB7"/>
    <mergeCell ref="A4:B5"/>
  </mergeCells>
  <printOptions/>
  <pageMargins left="0.75" right="0.42" top="1" bottom="1" header="0.5" footer="0.5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81"/>
  <sheetViews>
    <sheetView workbookViewId="0" topLeftCell="A1">
      <selection activeCell="AA12" sqref="AA12"/>
    </sheetView>
  </sheetViews>
  <sheetFormatPr defaultColWidth="9.16015625" defaultRowHeight="12.75" customHeight="1"/>
  <cols>
    <col min="1" max="1" width="8.5" style="0" customWidth="1"/>
    <col min="2" max="2" width="13.66015625" style="0" customWidth="1"/>
    <col min="3" max="3" width="11.5" style="0" customWidth="1"/>
    <col min="4" max="5" width="10" style="0" customWidth="1"/>
    <col min="6" max="6" width="8.16015625" style="0" customWidth="1"/>
    <col min="7" max="8" width="8.33203125" style="0" customWidth="1"/>
    <col min="9" max="9" width="8.16015625" style="0" hidden="1" customWidth="1"/>
    <col min="10" max="10" width="0.1640625" style="0" customWidth="1"/>
    <col min="11" max="11" width="8.33203125" style="0" customWidth="1"/>
    <col min="12" max="12" width="8.16015625" style="0" customWidth="1"/>
    <col min="13" max="13" width="8.33203125" style="0" hidden="1" customWidth="1"/>
    <col min="14" max="14" width="8.83203125" style="0" customWidth="1"/>
    <col min="15" max="15" width="7.83203125" style="0" customWidth="1"/>
    <col min="16" max="16" width="6" style="0" hidden="1" customWidth="1"/>
    <col min="17" max="17" width="5.66015625" style="0" hidden="1" customWidth="1"/>
    <col min="18" max="18" width="6" style="0" hidden="1" customWidth="1"/>
    <col min="19" max="19" width="7.33203125" style="0" customWidth="1"/>
    <col min="20" max="20" width="8.5" style="0" customWidth="1"/>
    <col min="21" max="21" width="8.33203125" style="0" customWidth="1"/>
    <col min="22" max="22" width="7.83203125" style="0" customWidth="1"/>
    <col min="23" max="23" width="9.16015625" style="0" customWidth="1"/>
    <col min="24" max="24" width="8.33203125" style="0" customWidth="1"/>
    <col min="25" max="25" width="8.16015625" style="0" customWidth="1"/>
    <col min="26" max="26" width="7" style="0" customWidth="1"/>
    <col min="27" max="27" width="8.66015625" style="0" customWidth="1"/>
    <col min="28" max="254" width="9.16015625" style="0" customWidth="1"/>
  </cols>
  <sheetData>
    <row r="1" spans="1:27" ht="21.75" customHeight="1">
      <c r="A1" s="12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34"/>
    </row>
    <row r="2" spans="1:27" ht="30.75" customHeight="1">
      <c r="A2" s="14" t="s">
        <v>133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18" customHeight="1">
      <c r="A3" s="15"/>
      <c r="B3" s="15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35" t="s">
        <v>1</v>
      </c>
      <c r="AA3" s="35"/>
    </row>
    <row r="4" spans="1:27" ht="27" customHeight="1">
      <c r="A4" s="16" t="s">
        <v>109</v>
      </c>
      <c r="B4" s="17"/>
      <c r="C4" s="18" t="s">
        <v>59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36"/>
    </row>
    <row r="5" spans="1:27" ht="34.5" customHeight="1">
      <c r="A5" s="16"/>
      <c r="B5" s="16"/>
      <c r="C5" s="20" t="s">
        <v>134</v>
      </c>
      <c r="D5" s="18" t="s">
        <v>135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36"/>
      <c r="AA5" s="37" t="s">
        <v>136</v>
      </c>
    </row>
    <row r="6" spans="1:27" ht="21" customHeight="1">
      <c r="A6" s="16" t="s">
        <v>67</v>
      </c>
      <c r="B6" s="16" t="s">
        <v>68</v>
      </c>
      <c r="C6" s="21"/>
      <c r="D6" s="20" t="s">
        <v>7</v>
      </c>
      <c r="E6" s="18" t="s">
        <v>137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36"/>
      <c r="Z6" s="37" t="s">
        <v>138</v>
      </c>
      <c r="AA6" s="38"/>
    </row>
    <row r="7" spans="1:27" ht="42.75" customHeight="1">
      <c r="A7" s="16"/>
      <c r="B7" s="16"/>
      <c r="C7" s="21"/>
      <c r="D7" s="21"/>
      <c r="E7" s="23" t="s">
        <v>11</v>
      </c>
      <c r="F7" s="23" t="s">
        <v>139</v>
      </c>
      <c r="G7" s="23" t="s">
        <v>140</v>
      </c>
      <c r="H7" s="23" t="s">
        <v>141</v>
      </c>
      <c r="I7" s="23" t="s">
        <v>142</v>
      </c>
      <c r="J7" s="23" t="s">
        <v>143</v>
      </c>
      <c r="K7" s="23" t="s">
        <v>144</v>
      </c>
      <c r="L7" s="23" t="s">
        <v>145</v>
      </c>
      <c r="M7" s="23" t="s">
        <v>146</v>
      </c>
      <c r="N7" s="23" t="s">
        <v>147</v>
      </c>
      <c r="O7" s="23" t="s">
        <v>148</v>
      </c>
      <c r="P7" s="23" t="s">
        <v>149</v>
      </c>
      <c r="Q7" s="23" t="s">
        <v>150</v>
      </c>
      <c r="R7" s="23" t="s">
        <v>151</v>
      </c>
      <c r="S7" s="23" t="s">
        <v>152</v>
      </c>
      <c r="T7" s="23" t="s">
        <v>153</v>
      </c>
      <c r="U7" s="23" t="s">
        <v>154</v>
      </c>
      <c r="V7" s="23" t="s">
        <v>155</v>
      </c>
      <c r="W7" s="23" t="s">
        <v>156</v>
      </c>
      <c r="X7" s="23" t="s">
        <v>157</v>
      </c>
      <c r="Y7" s="23" t="s">
        <v>158</v>
      </c>
      <c r="Z7" s="23"/>
      <c r="AA7" s="23"/>
    </row>
    <row r="8" spans="1:27" ht="24.75" customHeight="1">
      <c r="A8" s="24" t="s">
        <v>69</v>
      </c>
      <c r="B8" s="24" t="s">
        <v>69</v>
      </c>
      <c r="C8" s="25">
        <v>1</v>
      </c>
      <c r="D8" s="25">
        <v>2</v>
      </c>
      <c r="E8" s="25">
        <v>3</v>
      </c>
      <c r="F8" s="25">
        <v>4</v>
      </c>
      <c r="G8" s="25">
        <v>5</v>
      </c>
      <c r="H8" s="25">
        <v>6</v>
      </c>
      <c r="I8" s="25">
        <v>7</v>
      </c>
      <c r="J8" s="25">
        <v>8</v>
      </c>
      <c r="K8" s="25">
        <v>9</v>
      </c>
      <c r="L8" s="25">
        <v>10</v>
      </c>
      <c r="M8" s="25">
        <v>11</v>
      </c>
      <c r="N8" s="25">
        <v>12</v>
      </c>
      <c r="O8" s="25">
        <v>13</v>
      </c>
      <c r="P8" s="25">
        <v>14</v>
      </c>
      <c r="Q8" s="25">
        <v>15</v>
      </c>
      <c r="R8" s="25">
        <v>16</v>
      </c>
      <c r="S8" s="25">
        <v>17</v>
      </c>
      <c r="T8" s="25">
        <v>18</v>
      </c>
      <c r="U8" s="25">
        <v>19</v>
      </c>
      <c r="V8" s="25">
        <v>20</v>
      </c>
      <c r="W8" s="25">
        <v>21</v>
      </c>
      <c r="X8" s="25">
        <v>22</v>
      </c>
      <c r="Y8" s="25">
        <v>23</v>
      </c>
      <c r="Z8" s="25">
        <v>24</v>
      </c>
      <c r="AA8" s="25">
        <v>25</v>
      </c>
    </row>
    <row r="9" spans="1:27" ht="21.75" customHeight="1">
      <c r="A9" s="26"/>
      <c r="B9" s="27" t="s">
        <v>7</v>
      </c>
      <c r="C9" s="28">
        <f>D9</f>
        <v>1320000</v>
      </c>
      <c r="D9" s="29">
        <f>E9</f>
        <v>1320000</v>
      </c>
      <c r="E9" s="30">
        <f aca="true" t="shared" si="0" ref="E9:AA9">E10</f>
        <v>1320000</v>
      </c>
      <c r="F9" s="30">
        <f t="shared" si="0"/>
        <v>150000</v>
      </c>
      <c r="G9" s="30">
        <f t="shared" si="0"/>
        <v>150000</v>
      </c>
      <c r="H9" s="30">
        <f t="shared" si="0"/>
        <v>28000</v>
      </c>
      <c r="I9" s="30">
        <f t="shared" si="0"/>
        <v>0</v>
      </c>
      <c r="J9" s="30">
        <f t="shared" si="0"/>
        <v>0</v>
      </c>
      <c r="K9" s="30">
        <f t="shared" si="0"/>
        <v>36000</v>
      </c>
      <c r="L9" s="30">
        <f t="shared" si="0"/>
        <v>70000</v>
      </c>
      <c r="M9" s="30">
        <f t="shared" si="0"/>
        <v>0</v>
      </c>
      <c r="N9" s="30">
        <f t="shared" si="0"/>
        <v>180000</v>
      </c>
      <c r="O9" s="30">
        <f t="shared" si="0"/>
        <v>120000</v>
      </c>
      <c r="P9" s="30">
        <f t="shared" si="0"/>
        <v>0</v>
      </c>
      <c r="Q9" s="30">
        <f t="shared" si="0"/>
        <v>0</v>
      </c>
      <c r="R9" s="30">
        <f t="shared" si="0"/>
        <v>0</v>
      </c>
      <c r="S9" s="30">
        <f t="shared" si="0"/>
        <v>0</v>
      </c>
      <c r="T9" s="30">
        <f t="shared" si="0"/>
        <v>0</v>
      </c>
      <c r="U9" s="30">
        <f t="shared" si="0"/>
        <v>30000</v>
      </c>
      <c r="V9" s="30">
        <f t="shared" si="0"/>
        <v>0</v>
      </c>
      <c r="W9" s="30">
        <f t="shared" si="0"/>
        <v>150000</v>
      </c>
      <c r="X9" s="30">
        <f t="shared" si="0"/>
        <v>150000</v>
      </c>
      <c r="Y9" s="30">
        <f t="shared" si="0"/>
        <v>0</v>
      </c>
      <c r="Z9" s="30">
        <f t="shared" si="0"/>
        <v>0</v>
      </c>
      <c r="AA9" s="30">
        <f t="shared" si="0"/>
        <v>256000</v>
      </c>
    </row>
    <row r="10" spans="1:27" ht="21.75" customHeight="1">
      <c r="A10" s="26"/>
      <c r="B10" s="31" t="s">
        <v>72</v>
      </c>
      <c r="C10" s="29">
        <f aca="true" t="shared" si="1" ref="C10:AA10">SUM(C11:C11)</f>
        <v>1320000</v>
      </c>
      <c r="D10" s="30">
        <f t="shared" si="1"/>
        <v>1320000</v>
      </c>
      <c r="E10" s="29">
        <f t="shared" si="1"/>
        <v>1320000</v>
      </c>
      <c r="F10" s="29">
        <f t="shared" si="1"/>
        <v>150000</v>
      </c>
      <c r="G10" s="29">
        <f t="shared" si="1"/>
        <v>150000</v>
      </c>
      <c r="H10" s="29">
        <f t="shared" si="1"/>
        <v>28000</v>
      </c>
      <c r="I10" s="29">
        <f t="shared" si="1"/>
        <v>0</v>
      </c>
      <c r="J10" s="29">
        <f t="shared" si="1"/>
        <v>0</v>
      </c>
      <c r="K10" s="29">
        <f t="shared" si="1"/>
        <v>36000</v>
      </c>
      <c r="L10" s="29">
        <f t="shared" si="1"/>
        <v>70000</v>
      </c>
      <c r="M10" s="29">
        <f t="shared" si="1"/>
        <v>0</v>
      </c>
      <c r="N10" s="29">
        <f t="shared" si="1"/>
        <v>180000</v>
      </c>
      <c r="O10" s="29">
        <f t="shared" si="1"/>
        <v>120000</v>
      </c>
      <c r="P10" s="29">
        <f t="shared" si="1"/>
        <v>0</v>
      </c>
      <c r="Q10" s="29">
        <f t="shared" si="1"/>
        <v>0</v>
      </c>
      <c r="R10" s="29">
        <f t="shared" si="1"/>
        <v>0</v>
      </c>
      <c r="S10" s="29">
        <f t="shared" si="1"/>
        <v>0</v>
      </c>
      <c r="T10" s="29">
        <f t="shared" si="1"/>
        <v>0</v>
      </c>
      <c r="U10" s="29">
        <f t="shared" si="1"/>
        <v>30000</v>
      </c>
      <c r="V10" s="29">
        <f t="shared" si="1"/>
        <v>0</v>
      </c>
      <c r="W10" s="29">
        <f t="shared" si="1"/>
        <v>150000</v>
      </c>
      <c r="X10" s="29">
        <f t="shared" si="1"/>
        <v>150000</v>
      </c>
      <c r="Y10" s="29">
        <f t="shared" si="1"/>
        <v>0</v>
      </c>
      <c r="Z10" s="29">
        <f t="shared" si="1"/>
        <v>0</v>
      </c>
      <c r="AA10" s="29">
        <f t="shared" si="1"/>
        <v>256000</v>
      </c>
    </row>
    <row r="11" spans="1:27" ht="21.75" customHeight="1">
      <c r="A11" s="26" t="s">
        <v>73</v>
      </c>
      <c r="B11" s="27" t="s">
        <v>74</v>
      </c>
      <c r="C11" s="28">
        <f>D11</f>
        <v>1320000</v>
      </c>
      <c r="D11" s="29">
        <f>E11</f>
        <v>1320000</v>
      </c>
      <c r="E11" s="29">
        <f>SUM(F11:AA11)</f>
        <v>1320000</v>
      </c>
      <c r="F11" s="29">
        <v>150000</v>
      </c>
      <c r="G11" s="29">
        <v>150000</v>
      </c>
      <c r="H11" s="29">
        <v>28000</v>
      </c>
      <c r="I11" s="29"/>
      <c r="J11" s="29"/>
      <c r="K11" s="29">
        <v>36000</v>
      </c>
      <c r="L11" s="29">
        <v>70000</v>
      </c>
      <c r="M11" s="29">
        <v>0</v>
      </c>
      <c r="N11" s="29">
        <v>180000</v>
      </c>
      <c r="O11" s="29">
        <v>120000</v>
      </c>
      <c r="P11" s="29"/>
      <c r="Q11" s="29"/>
      <c r="R11" s="29"/>
      <c r="S11" s="29"/>
      <c r="T11" s="29"/>
      <c r="U11" s="29">
        <v>30000</v>
      </c>
      <c r="V11" s="29"/>
      <c r="W11" s="29">
        <v>150000</v>
      </c>
      <c r="X11" s="29">
        <v>150000</v>
      </c>
      <c r="Y11" s="29">
        <v>0</v>
      </c>
      <c r="Z11" s="29">
        <v>0</v>
      </c>
      <c r="AA11" s="29">
        <v>256000</v>
      </c>
    </row>
    <row r="12" spans="1:27" ht="21.75" customHeight="1">
      <c r="A12" s="26"/>
      <c r="B12" s="27"/>
      <c r="C12" s="28"/>
      <c r="D12" s="29"/>
      <c r="E12" s="30"/>
      <c r="F12" s="32"/>
      <c r="G12" s="28"/>
      <c r="H12" s="28"/>
      <c r="I12" s="28"/>
      <c r="J12" s="28"/>
      <c r="K12" s="28"/>
      <c r="L12" s="28"/>
      <c r="M12" s="29"/>
      <c r="N12" s="32"/>
      <c r="O12" s="28"/>
      <c r="P12" s="28"/>
      <c r="Q12" s="28"/>
      <c r="R12" s="28"/>
      <c r="S12" s="28"/>
      <c r="T12" s="28"/>
      <c r="U12" s="28"/>
      <c r="V12" s="29"/>
      <c r="W12" s="32"/>
      <c r="X12" s="28"/>
      <c r="Y12" s="28"/>
      <c r="Z12" s="29"/>
      <c r="AA12" s="30"/>
    </row>
    <row r="13" spans="1:27" ht="21.75" customHeight="1">
      <c r="A13" s="26"/>
      <c r="B13" s="27"/>
      <c r="C13" s="28"/>
      <c r="D13" s="29"/>
      <c r="E13" s="30"/>
      <c r="F13" s="32"/>
      <c r="G13" s="28"/>
      <c r="H13" s="28"/>
      <c r="I13" s="28"/>
      <c r="J13" s="28"/>
      <c r="K13" s="28"/>
      <c r="L13" s="28"/>
      <c r="M13" s="29"/>
      <c r="N13" s="32"/>
      <c r="O13" s="28"/>
      <c r="P13" s="28"/>
      <c r="Q13" s="28"/>
      <c r="R13" s="28"/>
      <c r="S13" s="28"/>
      <c r="T13" s="28"/>
      <c r="U13" s="28"/>
      <c r="V13" s="29"/>
      <c r="W13" s="32"/>
      <c r="X13" s="28"/>
      <c r="Y13" s="28"/>
      <c r="Z13" s="29"/>
      <c r="AA13" s="30"/>
    </row>
    <row r="14" spans="1:27" ht="21.75" customHeight="1">
      <c r="A14" s="26"/>
      <c r="B14" s="27"/>
      <c r="C14" s="28"/>
      <c r="D14" s="29"/>
      <c r="E14" s="30"/>
      <c r="F14" s="32"/>
      <c r="G14" s="28"/>
      <c r="H14" s="28"/>
      <c r="I14" s="28"/>
      <c r="J14" s="28"/>
      <c r="K14" s="28"/>
      <c r="L14" s="28"/>
      <c r="M14" s="29"/>
      <c r="N14" s="32"/>
      <c r="O14" s="28"/>
      <c r="P14" s="28"/>
      <c r="Q14" s="28"/>
      <c r="R14" s="28"/>
      <c r="S14" s="28"/>
      <c r="T14" s="28"/>
      <c r="U14" s="28"/>
      <c r="V14" s="29"/>
      <c r="W14" s="32"/>
      <c r="X14" s="28"/>
      <c r="Y14" s="28"/>
      <c r="Z14" s="29"/>
      <c r="AA14" s="30"/>
    </row>
    <row r="15" spans="1:27" ht="9.7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</row>
    <row r="16" spans="1:27" ht="9.7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</row>
    <row r="17" spans="1:27" ht="9.7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</row>
    <row r="18" spans="1:27" ht="9.7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</row>
    <row r="19" spans="1:27" ht="9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</row>
    <row r="20" spans="1:27" ht="9.7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</row>
    <row r="21" spans="1:27" ht="9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</row>
    <row r="22" spans="1:27" ht="9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</row>
    <row r="23" spans="1:27" ht="9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 spans="1:27" ht="9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</row>
    <row r="25" spans="1:27" ht="9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</row>
    <row r="26" spans="1:27" ht="9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</row>
    <row r="27" spans="1:27" ht="9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</row>
    <row r="28" spans="1:27" ht="9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</row>
    <row r="29" spans="1:27" ht="9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</row>
    <row r="30" spans="1:27" ht="9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</row>
    <row r="31" spans="1:27" ht="9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</row>
    <row r="32" spans="1:27" ht="9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</row>
    <row r="33" spans="1:27" ht="9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4" spans="1:27" ht="9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</row>
    <row r="35" spans="1:27" ht="9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</row>
    <row r="36" spans="1:27" ht="9.7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</row>
    <row r="37" spans="1:27" ht="9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</row>
    <row r="38" spans="1:27" ht="9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</row>
    <row r="39" spans="1:27" ht="9.7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</row>
    <row r="40" spans="1:27" ht="9.7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</row>
    <row r="41" spans="1:27" ht="9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</row>
    <row r="42" spans="1:27" ht="9.7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</row>
    <row r="43" spans="1:27" ht="9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</row>
    <row r="44" spans="1:27" ht="9.7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</row>
    <row r="45" spans="1:27" ht="9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</row>
    <row r="46" spans="1:27" ht="9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</row>
    <row r="47" spans="1:27" ht="9.7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</row>
    <row r="48" spans="1:27" ht="9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</row>
    <row r="49" spans="1:27" ht="9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</row>
    <row r="50" spans="1:27" ht="9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</row>
    <row r="51" spans="1:27" ht="9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</row>
    <row r="52" spans="1:27" ht="9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</row>
    <row r="53" spans="1:27" ht="9.7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</row>
    <row r="54" spans="1:27" ht="9.7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</row>
    <row r="55" spans="1:27" ht="9.7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</row>
    <row r="56" spans="1:27" ht="9.7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</row>
    <row r="57" spans="1:27" ht="9.7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</row>
    <row r="58" spans="1:27" ht="9.7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</row>
    <row r="59" spans="1:27" ht="9.7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</row>
    <row r="60" spans="1:27" ht="9.7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</row>
    <row r="61" spans="1:27" ht="9.7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</row>
    <row r="62" spans="1:27" ht="9.7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</row>
    <row r="63" spans="1:27" ht="9.7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</row>
    <row r="64" spans="1:27" ht="9.7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</row>
    <row r="65" spans="1:27" ht="9.7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</row>
    <row r="66" spans="1:27" ht="9.7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</row>
    <row r="67" spans="1:27" ht="9.7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</row>
    <row r="68" spans="1:27" ht="9.7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</row>
    <row r="69" spans="1:27" ht="9.7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</row>
    <row r="70" spans="1:27" ht="9.7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</row>
    <row r="71" spans="1:27" ht="9.7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</row>
    <row r="72" spans="1:27" ht="9.7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</row>
    <row r="73" spans="1:27" ht="9.7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</row>
    <row r="74" spans="1:27" ht="9.75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</row>
    <row r="75" spans="1:27" ht="9.75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</row>
    <row r="76" spans="1:27" ht="9.75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</row>
    <row r="77" spans="1:27" ht="9.75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</row>
    <row r="78" spans="1:27" ht="9.75" customHeight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</row>
    <row r="79" spans="1:27" ht="9.75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</row>
    <row r="80" spans="1:27" ht="9.75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</row>
    <row r="81" spans="1:27" ht="9.75" customHeigh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</row>
  </sheetData>
  <sheetProtection/>
  <mergeCells count="9">
    <mergeCell ref="A2:AA2"/>
    <mergeCell ref="Z3:AA3"/>
    <mergeCell ref="A6:A7"/>
    <mergeCell ref="B6:B7"/>
    <mergeCell ref="C5:C7"/>
    <mergeCell ref="D6:D7"/>
    <mergeCell ref="Z6:Z7"/>
    <mergeCell ref="AA5:AA7"/>
    <mergeCell ref="A4:B5"/>
  </mergeCells>
  <printOptions/>
  <pageMargins left="0.75" right="0.75" top="1" bottom="1" header="0.5" footer="0.5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tabSelected="1" workbookViewId="0" topLeftCell="A1">
      <selection activeCell="A2" sqref="A2:B2"/>
    </sheetView>
  </sheetViews>
  <sheetFormatPr defaultColWidth="9.16015625" defaultRowHeight="11.25"/>
  <cols>
    <col min="1" max="1" width="50.5" style="0" customWidth="1"/>
    <col min="2" max="2" width="57" style="0" customWidth="1"/>
    <col min="3" max="3" width="31.5" style="0" customWidth="1"/>
    <col min="4" max="249" width="9.16015625" style="0" customWidth="1"/>
  </cols>
  <sheetData>
    <row r="1" ht="26.25" customHeight="1">
      <c r="A1" s="1"/>
    </row>
    <row r="2" spans="1:3" ht="46.5" customHeight="1">
      <c r="A2" s="2" t="s">
        <v>159</v>
      </c>
      <c r="B2" s="2"/>
      <c r="C2" s="3"/>
    </row>
    <row r="3" spans="1:3" s="1" customFormat="1" ht="24" customHeight="1">
      <c r="A3" s="4"/>
      <c r="B3" s="5" t="s">
        <v>160</v>
      </c>
      <c r="C3" s="6"/>
    </row>
    <row r="4" spans="1:2" s="1" customFormat="1" ht="38.25" customHeight="1">
      <c r="A4" s="7" t="s">
        <v>161</v>
      </c>
      <c r="B4" s="7" t="s">
        <v>162</v>
      </c>
    </row>
    <row r="5" spans="1:2" s="1" customFormat="1" ht="38.25" customHeight="1">
      <c r="A5" s="8" t="s">
        <v>163</v>
      </c>
      <c r="B5" s="7">
        <f>B6+B7+B8</f>
        <v>37</v>
      </c>
    </row>
    <row r="6" spans="1:2" s="1" customFormat="1" ht="25.5" customHeight="1">
      <c r="A6" s="9" t="s">
        <v>164</v>
      </c>
      <c r="B6" s="10">
        <v>7</v>
      </c>
    </row>
    <row r="7" spans="1:2" s="1" customFormat="1" ht="25.5" customHeight="1">
      <c r="A7" s="9" t="s">
        <v>165</v>
      </c>
      <c r="B7" s="10">
        <v>12</v>
      </c>
    </row>
    <row r="8" spans="1:2" s="1" customFormat="1" ht="25.5" customHeight="1">
      <c r="A8" s="9" t="s">
        <v>166</v>
      </c>
      <c r="B8" s="10">
        <v>18</v>
      </c>
    </row>
    <row r="9" spans="1:2" s="1" customFormat="1" ht="25.5" customHeight="1">
      <c r="A9" s="11" t="s">
        <v>167</v>
      </c>
      <c r="B9" s="10">
        <v>18</v>
      </c>
    </row>
    <row r="10" spans="1:2" s="1" customFormat="1" ht="25.5" customHeight="1">
      <c r="A10" s="11" t="s">
        <v>168</v>
      </c>
      <c r="B10" s="11"/>
    </row>
  </sheetData>
  <sheetProtection/>
  <mergeCells count="1">
    <mergeCell ref="A2:B2"/>
  </mergeCells>
  <printOptions horizontalCentered="1"/>
  <pageMargins left="0.75" right="0.75" top="0.98" bottom="0.98" header="0.51" footer="0.51"/>
  <pageSetup fitToHeight="99" fitToWidth="1" horizontalDpi="600" verticalDpi="6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赵先生</cp:lastModifiedBy>
  <cp:lastPrinted>2020-03-18T12:58:27Z</cp:lastPrinted>
  <dcterms:created xsi:type="dcterms:W3CDTF">2015-05-23T03:12:06Z</dcterms:created>
  <dcterms:modified xsi:type="dcterms:W3CDTF">2020-03-19T02:33:20Z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