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部门预算收支总表" sheetId="1" r:id="rId1"/>
    <sheet name="三公经费" sheetId="2" r:id="rId2"/>
    <sheet name="财政拨款支出预算表" sheetId="3" r:id="rId3"/>
  </sheets>
  <definedNames>
    <definedName name="_xlnm.Print_Area" localSheetId="0">'部门预算收支总表'!$A$1:$Q$24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<sst xmlns="http://schemas.openxmlformats.org/spreadsheetml/2006/main" count="90" uniqueCount="85">
  <si>
    <t>单位：元</t>
  </si>
  <si>
    <t xml:space="preserve">    3.专项业务支出</t>
  </si>
  <si>
    <t xml:space="preserve">   4.国有资本经营收入</t>
  </si>
  <si>
    <t>基本支出</t>
  </si>
  <si>
    <t xml:space="preserve">   3.对个人和家庭补助</t>
  </si>
  <si>
    <t>支                        出</t>
  </si>
  <si>
    <t>收                             入</t>
  </si>
  <si>
    <t>专项收入</t>
  </si>
  <si>
    <t>三、基金预算收入</t>
  </si>
  <si>
    <t>合计</t>
  </si>
  <si>
    <t xml:space="preserve">     部门结转（结余）</t>
  </si>
  <si>
    <t xml:space="preserve">   2.专项收入</t>
  </si>
  <si>
    <t xml:space="preserve"> 部  门  预  算  收  支  总  表</t>
  </si>
  <si>
    <t xml:space="preserve">   2.商品服务支出</t>
  </si>
  <si>
    <t xml:space="preserve">    1.本级安排财政拨款</t>
  </si>
  <si>
    <t>上级一般转移支付</t>
  </si>
  <si>
    <t>项目</t>
  </si>
  <si>
    <t xml:space="preserve">   1.行政事业性收费收入</t>
  </si>
  <si>
    <t>类</t>
  </si>
  <si>
    <t>本  年  支  出  合  计</t>
  </si>
  <si>
    <t xml:space="preserve">    2.事业发展专项支出</t>
  </si>
  <si>
    <t xml:space="preserve">其他各项收入
</t>
  </si>
  <si>
    <t>纳入预算管理的行政事业性收费</t>
  </si>
  <si>
    <t xml:space="preserve">     本年收入小计</t>
  </si>
  <si>
    <t xml:space="preserve">    5.债务项目支出</t>
  </si>
  <si>
    <t>国有资产（资源）有偿使用收入</t>
  </si>
  <si>
    <t>用事业单位基金弥补收支差额</t>
  </si>
  <si>
    <t>01表</t>
  </si>
  <si>
    <t xml:space="preserve">项目
</t>
  </si>
  <si>
    <t xml:space="preserve">    3.上级专项转移支付</t>
  </si>
  <si>
    <t>一、财政拨款小计</t>
  </si>
  <si>
    <t>小计</t>
  </si>
  <si>
    <t>本年预算支出小计</t>
  </si>
  <si>
    <t>四、其他各项收入</t>
  </si>
  <si>
    <t>项目支出</t>
  </si>
  <si>
    <t>其他收入</t>
  </si>
  <si>
    <t>政府性基金收入</t>
  </si>
  <si>
    <t>**</t>
  </si>
  <si>
    <t>商品和服务支出</t>
  </si>
  <si>
    <t xml:space="preserve">    1.基本建设支出</t>
  </si>
  <si>
    <t>本  年  收  入  合  计</t>
  </si>
  <si>
    <t xml:space="preserve">   1.工资福利支出</t>
  </si>
  <si>
    <t>项</t>
  </si>
  <si>
    <t xml:space="preserve">     用事业单位基金弥补收支差额</t>
  </si>
  <si>
    <t>本年安排财政拨款</t>
  </si>
  <si>
    <t>款</t>
  </si>
  <si>
    <t>二、纳入预算管理的非税收入小计</t>
  </si>
  <si>
    <t>单位名称</t>
  </si>
  <si>
    <t>国有资本经营收入</t>
  </si>
  <si>
    <t xml:space="preserve">   3.国有资产（资源）有偿使用收入</t>
  </si>
  <si>
    <t>总计</t>
  </si>
  <si>
    <t>金额</t>
  </si>
  <si>
    <t>上级专项转移支付</t>
  </si>
  <si>
    <t>二、项目支出</t>
  </si>
  <si>
    <t xml:space="preserve">   5.其他收入</t>
  </si>
  <si>
    <t xml:space="preserve">    4.经济发展支出</t>
  </si>
  <si>
    <t>一、基本支出</t>
  </si>
  <si>
    <t>结转结余</t>
  </si>
  <si>
    <t xml:space="preserve">    2.上级一般转移支付</t>
  </si>
  <si>
    <t>科目编码</t>
  </si>
  <si>
    <t xml:space="preserve">    6.其他各项支出</t>
  </si>
  <si>
    <t>**部门**年财政拨款“三公”经费预算统计表</t>
  </si>
  <si>
    <t>单位：万元</t>
  </si>
  <si>
    <t>项      目</t>
  </si>
  <si>
    <t>预算数</t>
  </si>
  <si>
    <t>合      计</t>
  </si>
  <si>
    <t>一、因公出国(境)费用</t>
  </si>
  <si>
    <t>二、公务接待费</t>
  </si>
  <si>
    <t>三、公务用车费</t>
  </si>
  <si>
    <t>1、公务用车运行维护费</t>
  </si>
  <si>
    <t>2、公务用车购置</t>
  </si>
  <si>
    <t>附表5</t>
  </si>
  <si>
    <t>单位（科目名称）</t>
  </si>
  <si>
    <t>工资福利及对个人家庭补助支出</t>
  </si>
  <si>
    <t>201</t>
  </si>
  <si>
    <t>03</t>
  </si>
  <si>
    <t>01</t>
  </si>
  <si>
    <t>行政运行</t>
  </si>
  <si>
    <t>221</t>
  </si>
  <si>
    <t>02</t>
  </si>
  <si>
    <t>住房公积金</t>
  </si>
  <si>
    <t>合计</t>
  </si>
  <si>
    <t>事业单位医疗</t>
  </si>
  <si>
    <t>工商保险</t>
  </si>
  <si>
    <t>财政拨款支出预算表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</si>
</sst>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 * #,##0_ ;_ * \-#,##0_ ;_ * &quot;-&quot;??_ ;_ @_ "/>
    <numFmt numFmtId="189" formatCode="* #,##0.00;* \-#,##0.00;* &quot;&quot;??;@"/>
    <numFmt numFmtId="190" formatCode="#,##0.0_);[Red]\(#,##0.0\)"/>
    <numFmt numFmtId="191" formatCode="00"/>
    <numFmt numFmtId="192" formatCode="0000"/>
    <numFmt numFmtId="193" formatCode=";;"/>
    <numFmt numFmtId="194" formatCode="0_);[Red]\(0\)"/>
    <numFmt numFmtId="195" formatCode="* #,##0.0;* \-#,##0.0;* &quot;&quot;??;@"/>
    <numFmt numFmtId="196" formatCode="0.00_);[Red]\(0.00\)"/>
    <numFmt numFmtId="197" formatCode="###,###,###,##0"/>
    <numFmt numFmtId="198" formatCode="###,###,###,##0.00"/>
    <numFmt numFmtId="199" formatCode="#,##0.0000"/>
    <numFmt numFmtId="200" formatCode="#,##0.00_);[Red]\(#,##0.00\)"/>
    <numFmt numFmtId="201" formatCode="0.0_ 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90" fontId="4" fillId="33" borderId="0" xfId="0" applyNumberFormat="1" applyFont="1" applyFill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189" fontId="0" fillId="33" borderId="0" xfId="0" applyNumberFormat="1" applyFont="1" applyFill="1" applyAlignment="1" applyProtection="1">
      <alignment vertical="center" wrapText="1"/>
      <protection/>
    </xf>
    <xf numFmtId="189" fontId="4" fillId="33" borderId="0" xfId="0" applyNumberFormat="1" applyFont="1" applyFill="1" applyAlignment="1" applyProtection="1">
      <alignment horizontal="right" vertical="center"/>
      <protection/>
    </xf>
    <xf numFmtId="189" fontId="5" fillId="33" borderId="0" xfId="0" applyNumberFormat="1" applyFont="1" applyFill="1" applyAlignment="1" applyProtection="1">
      <alignment horizontal="centerContinuous" vertical="center"/>
      <protection/>
    </xf>
    <xf numFmtId="189" fontId="4" fillId="33" borderId="0" xfId="0" applyNumberFormat="1" applyFont="1" applyFill="1" applyAlignment="1" applyProtection="1">
      <alignment horizontal="left" vertical="center"/>
      <protection/>
    </xf>
    <xf numFmtId="189" fontId="4" fillId="33" borderId="0" xfId="0" applyNumberFormat="1" applyFont="1" applyFill="1" applyAlignment="1" applyProtection="1">
      <alignment horizontal="center" vertical="center"/>
      <protection/>
    </xf>
    <xf numFmtId="189" fontId="4" fillId="33" borderId="10" xfId="0" applyNumberFormat="1" applyFont="1" applyFill="1" applyBorder="1" applyAlignment="1" applyProtection="1">
      <alignment horizontal="centerContinuous" vertical="center"/>
      <protection/>
    </xf>
    <xf numFmtId="189" fontId="4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 applyProtection="1">
      <alignment vertical="center"/>
      <protection/>
    </xf>
    <xf numFmtId="188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8" fontId="4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189" fontId="4" fillId="33" borderId="12" xfId="0" applyNumberFormat="1" applyFont="1" applyFill="1" applyBorder="1" applyAlignment="1" applyProtection="1">
      <alignment vertical="center"/>
      <protection/>
    </xf>
    <xf numFmtId="3" fontId="0" fillId="33" borderId="0" xfId="0" applyNumberFormat="1" applyFill="1" applyAlignment="1">
      <alignment/>
    </xf>
    <xf numFmtId="190" fontId="4" fillId="33" borderId="0" xfId="0" applyNumberFormat="1" applyFont="1" applyFill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89" fontId="4" fillId="33" borderId="10" xfId="0" applyNumberFormat="1" applyFont="1" applyFill="1" applyBorder="1" applyAlignment="1" applyProtection="1">
      <alignment horizontal="center" vertical="center" wrapText="1"/>
      <protection/>
    </xf>
    <xf numFmtId="189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200" fontId="23" fillId="0" borderId="0" xfId="0" applyNumberFormat="1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 horizontal="left" vertical="center" wrapText="1" indent="5"/>
    </xf>
    <xf numFmtId="0" fontId="23" fillId="0" borderId="0" xfId="40" applyNumberFormat="1" applyFont="1" applyFill="1" applyAlignment="1" applyProtection="1">
      <alignment horizontal="right"/>
      <protection/>
    </xf>
    <xf numFmtId="0" fontId="25" fillId="0" borderId="0" xfId="40" applyNumberFormat="1" applyFont="1" applyFill="1" applyAlignment="1" applyProtection="1">
      <alignment horizontal="right"/>
      <protection/>
    </xf>
    <xf numFmtId="0" fontId="0" fillId="0" borderId="0" xfId="40">
      <alignment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26" fillId="0" borderId="0" xfId="40" applyNumberFormat="1" applyFont="1" applyFill="1" applyAlignment="1" applyProtection="1">
      <alignment horizontal="centerContinuous" vertical="center"/>
      <protection/>
    </xf>
    <xf numFmtId="0" fontId="0" fillId="0" borderId="0" xfId="40" applyFill="1">
      <alignment/>
      <protection/>
    </xf>
    <xf numFmtId="0" fontId="0" fillId="0" borderId="0" xfId="40" applyAlignment="1">
      <alignment horizontal="right" vertical="center"/>
      <protection/>
    </xf>
    <xf numFmtId="0" fontId="24" fillId="0" borderId="13" xfId="40" applyNumberFormat="1" applyFont="1" applyFill="1" applyBorder="1" applyAlignment="1" applyProtection="1">
      <alignment horizontal="centerContinuous" vertical="center"/>
      <protection/>
    </xf>
    <xf numFmtId="0" fontId="24" fillId="0" borderId="17" xfId="40" applyNumberFormat="1" applyFont="1" applyFill="1" applyBorder="1" applyAlignment="1" applyProtection="1">
      <alignment horizontal="centerContinuous" vertical="center"/>
      <protection/>
    </xf>
    <xf numFmtId="0" fontId="24" fillId="0" borderId="15" xfId="40" applyNumberFormat="1" applyFont="1" applyFill="1" applyBorder="1" applyAlignment="1" applyProtection="1">
      <alignment horizontal="centerContinuous" vertical="center"/>
      <protection/>
    </xf>
    <xf numFmtId="0" fontId="24" fillId="0" borderId="13" xfId="40" applyNumberFormat="1" applyFont="1" applyFill="1" applyBorder="1" applyAlignment="1" applyProtection="1">
      <alignment horizontal="center" vertical="center" wrapText="1"/>
      <protection/>
    </xf>
    <xf numFmtId="0" fontId="24" fillId="0" borderId="10" xfId="40" applyNumberFormat="1" applyFont="1" applyFill="1" applyBorder="1" applyAlignment="1" applyProtection="1">
      <alignment horizontal="center" vertical="center"/>
      <protection/>
    </xf>
    <xf numFmtId="0" fontId="27" fillId="0" borderId="15" xfId="40" applyFont="1" applyBorder="1" applyAlignment="1">
      <alignment horizontal="centerContinuous" vertical="center"/>
      <protection/>
    </xf>
    <xf numFmtId="0" fontId="27" fillId="0" borderId="13" xfId="40" applyFont="1" applyBorder="1" applyAlignment="1">
      <alignment horizontal="centerContinuous" vertical="center"/>
      <protection/>
    </xf>
    <xf numFmtId="0" fontId="24" fillId="0" borderId="11" xfId="40" applyNumberFormat="1" applyFont="1" applyFill="1" applyBorder="1" applyAlignment="1" applyProtection="1">
      <alignment horizontal="center" vertical="center" wrapText="1"/>
      <protection/>
    </xf>
    <xf numFmtId="0" fontId="24" fillId="0" borderId="10" xfId="40" applyNumberFormat="1" applyFont="1" applyFill="1" applyBorder="1" applyAlignment="1" applyProtection="1">
      <alignment horizontal="center" vertical="center" wrapText="1"/>
      <protection/>
    </xf>
    <xf numFmtId="0" fontId="24" fillId="0" borderId="17" xfId="40" applyNumberFormat="1" applyFont="1" applyFill="1" applyBorder="1" applyAlignment="1" applyProtection="1">
      <alignment horizontal="center" vertical="center" wrapText="1"/>
      <protection/>
    </xf>
    <xf numFmtId="0" fontId="24" fillId="0" borderId="18" xfId="40" applyNumberFormat="1" applyFont="1" applyFill="1" applyBorder="1" applyAlignment="1" applyProtection="1">
      <alignment horizontal="center" vertical="center" wrapText="1"/>
      <protection/>
    </xf>
    <xf numFmtId="0" fontId="24" fillId="0" borderId="19" xfId="40" applyNumberFormat="1" applyFont="1" applyFill="1" applyBorder="1" applyAlignment="1" applyProtection="1">
      <alignment horizontal="center" vertical="center" wrapText="1"/>
      <protection/>
    </xf>
    <xf numFmtId="0" fontId="24" fillId="0" borderId="15" xfId="40" applyNumberFormat="1" applyFont="1" applyFill="1" applyBorder="1" applyAlignment="1" applyProtection="1">
      <alignment horizontal="center" vertical="center" wrapText="1"/>
      <protection/>
    </xf>
    <xf numFmtId="0" fontId="28" fillId="0" borderId="14" xfId="40" applyFont="1" applyBorder="1" applyAlignment="1">
      <alignment horizontal="center" vertical="center"/>
      <protection/>
    </xf>
    <xf numFmtId="0" fontId="28" fillId="0" borderId="10" xfId="40" applyFont="1" applyBorder="1" applyAlignment="1">
      <alignment horizontal="center" vertical="center"/>
      <protection/>
    </xf>
    <xf numFmtId="0" fontId="28" fillId="0" borderId="20" xfId="40" applyFont="1" applyFill="1" applyBorder="1" applyAlignment="1">
      <alignment horizontal="center" vertical="center"/>
      <protection/>
    </xf>
    <xf numFmtId="0" fontId="28" fillId="0" borderId="21" xfId="40" applyFont="1" applyBorder="1" applyAlignment="1">
      <alignment horizontal="center" vertical="center"/>
      <protection/>
    </xf>
    <xf numFmtId="49" fontId="0" fillId="0" borderId="13" xfId="40" applyNumberFormat="1" applyFont="1" applyFill="1" applyBorder="1" applyAlignment="1" applyProtection="1">
      <alignment vertical="center" wrapText="1"/>
      <protection/>
    </xf>
    <xf numFmtId="49" fontId="0" fillId="0" borderId="10" xfId="40" applyNumberFormat="1" applyFont="1" applyFill="1" applyBorder="1" applyAlignment="1" applyProtection="1">
      <alignment vertical="center" wrapText="1"/>
      <protection/>
    </xf>
    <xf numFmtId="49" fontId="0" fillId="0" borderId="17" xfId="40" applyNumberFormat="1" applyFont="1" applyFill="1" applyBorder="1" applyAlignment="1" applyProtection="1">
      <alignment vertical="center"/>
      <protection/>
    </xf>
    <xf numFmtId="201" fontId="0" fillId="0" borderId="10" xfId="40" applyNumberFormat="1" applyFont="1" applyFill="1" applyBorder="1" applyAlignment="1" applyProtection="1">
      <alignment horizontal="right" vertical="center" wrapText="1"/>
      <protection/>
    </xf>
    <xf numFmtId="49" fontId="0" fillId="0" borderId="17" xfId="40" applyNumberFormat="1" applyFont="1" applyFill="1" applyBorder="1" applyAlignment="1" applyProtection="1">
      <alignment vertical="center" wrapText="1"/>
      <protection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10" xfId="4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A06373940074E0430A0804CB007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4">
      <selection activeCell="G16" sqref="G16"/>
    </sheetView>
  </sheetViews>
  <sheetFormatPr defaultColWidth="9.16015625" defaultRowHeight="11.25"/>
  <cols>
    <col min="1" max="1" width="30.33203125" style="0" customWidth="1"/>
    <col min="2" max="2" width="20.66015625" style="0" customWidth="1"/>
    <col min="3" max="3" width="25.16015625" style="0" customWidth="1"/>
    <col min="4" max="4" width="19" style="0" customWidth="1"/>
    <col min="5" max="5" width="12.16015625" style="0" customWidth="1"/>
    <col min="6" max="6" width="7.5" style="0" customWidth="1"/>
    <col min="7" max="7" width="15.33203125" style="0" customWidth="1"/>
    <col min="8" max="8" width="12" style="0" customWidth="1"/>
    <col min="9" max="9" width="6.5" style="0" customWidth="1"/>
    <col min="10" max="10" width="7.83203125" style="0" customWidth="1"/>
    <col min="11" max="11" width="8.5" style="0" customWidth="1"/>
    <col min="12" max="12" width="6.33203125" style="0" customWidth="1"/>
    <col min="13" max="13" width="12.16015625" style="0" customWidth="1"/>
    <col min="14" max="14" width="7" style="0" customWidth="1"/>
    <col min="15" max="15" width="6.16015625" style="0" customWidth="1"/>
    <col min="16" max="17" width="11.66015625" style="0" customWidth="1"/>
  </cols>
  <sheetData>
    <row r="1" spans="1:17" ht="24.75" customHeight="1">
      <c r="A1" s="6"/>
      <c r="B1" s="7"/>
      <c r="C1" s="7"/>
      <c r="D1" s="7"/>
      <c r="E1" s="5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29" t="s">
        <v>27</v>
      </c>
    </row>
    <row r="2" spans="1:17" ht="24.75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4.75" customHeight="1">
      <c r="A3" s="9" t="s">
        <v>47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 t="s">
        <v>0</v>
      </c>
    </row>
    <row r="4" spans="1:17" ht="24.75" customHeight="1">
      <c r="A4" s="11" t="s">
        <v>6</v>
      </c>
      <c r="B4" s="11"/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7.25" customHeight="1">
      <c r="A5" s="36" t="s">
        <v>16</v>
      </c>
      <c r="B5" s="36" t="s">
        <v>51</v>
      </c>
      <c r="C5" s="35" t="s">
        <v>28</v>
      </c>
      <c r="D5" s="35" t="s">
        <v>9</v>
      </c>
      <c r="E5" s="36" t="s">
        <v>57</v>
      </c>
      <c r="F5" s="35" t="s">
        <v>26</v>
      </c>
      <c r="G5" s="11" t="s">
        <v>32</v>
      </c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0" ht="52.5" customHeight="1">
      <c r="A6" s="36"/>
      <c r="B6" s="36"/>
      <c r="C6" s="35"/>
      <c r="D6" s="35"/>
      <c r="E6" s="36"/>
      <c r="F6" s="35"/>
      <c r="G6" s="13" t="s">
        <v>31</v>
      </c>
      <c r="H6" s="14" t="s">
        <v>44</v>
      </c>
      <c r="I6" s="14" t="s">
        <v>15</v>
      </c>
      <c r="J6" s="15" t="s">
        <v>52</v>
      </c>
      <c r="K6" s="14" t="s">
        <v>22</v>
      </c>
      <c r="L6" s="14" t="s">
        <v>7</v>
      </c>
      <c r="M6" s="14" t="s">
        <v>25</v>
      </c>
      <c r="N6" s="14" t="s">
        <v>48</v>
      </c>
      <c r="O6" s="14" t="s">
        <v>35</v>
      </c>
      <c r="P6" s="14" t="s">
        <v>36</v>
      </c>
      <c r="Q6" s="14" t="s">
        <v>21</v>
      </c>
      <c r="R6" s="1"/>
      <c r="S6" s="1"/>
      <c r="T6" s="1"/>
    </row>
    <row r="7" spans="1:21" ht="24.75" customHeight="1">
      <c r="A7" s="16" t="s">
        <v>30</v>
      </c>
      <c r="B7" s="30">
        <v>485666</v>
      </c>
      <c r="C7" s="17" t="s">
        <v>56</v>
      </c>
      <c r="D7" s="18">
        <f>D8+D9+D10</f>
        <v>385666</v>
      </c>
      <c r="E7" s="18">
        <f>E8+E9+E10</f>
        <v>0</v>
      </c>
      <c r="F7" s="18">
        <f>F8+F9+F10</f>
        <v>0</v>
      </c>
      <c r="G7" s="18">
        <f>G8+G9+G10</f>
        <v>385666</v>
      </c>
      <c r="H7" s="18">
        <f>H8+H9+H10</f>
        <v>385666</v>
      </c>
      <c r="I7" s="31">
        <v>0</v>
      </c>
      <c r="J7" s="18">
        <f>J8+J9+J10</f>
        <v>0</v>
      </c>
      <c r="K7" s="31">
        <v>0</v>
      </c>
      <c r="L7" s="18">
        <f aca="true" t="shared" si="0" ref="L7:Q7">L8+L9+L10</f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"/>
      <c r="S7" s="1"/>
      <c r="T7" s="1"/>
      <c r="U7" s="1"/>
    </row>
    <row r="8" spans="1:20" ht="24.75" customHeight="1">
      <c r="A8" s="19" t="s">
        <v>14</v>
      </c>
      <c r="B8" s="30">
        <v>485666</v>
      </c>
      <c r="C8" s="17" t="s">
        <v>41</v>
      </c>
      <c r="D8" s="18">
        <f aca="true" t="shared" si="1" ref="D8:D17">E8+F8+G8</f>
        <v>311985</v>
      </c>
      <c r="E8" s="30">
        <v>0</v>
      </c>
      <c r="F8" s="30">
        <v>0</v>
      </c>
      <c r="G8" s="4">
        <f aca="true" t="shared" si="2" ref="G8:G17">H8+I8+J8+K8+L8+M8+N8+P8+Q8+O8</f>
        <v>311985</v>
      </c>
      <c r="H8" s="30">
        <v>311985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2">
        <v>0</v>
      </c>
      <c r="O8" s="33">
        <v>0</v>
      </c>
      <c r="P8" s="34">
        <v>0</v>
      </c>
      <c r="Q8" s="30">
        <v>0</v>
      </c>
      <c r="R8" s="1"/>
      <c r="S8" s="1"/>
      <c r="T8" s="1"/>
    </row>
    <row r="9" spans="1:20" ht="24.75" customHeight="1">
      <c r="A9" s="20" t="s">
        <v>58</v>
      </c>
      <c r="B9" s="30">
        <v>0</v>
      </c>
      <c r="C9" s="17" t="s">
        <v>13</v>
      </c>
      <c r="D9" s="18">
        <f t="shared" si="1"/>
        <v>51000</v>
      </c>
      <c r="E9" s="30">
        <v>0</v>
      </c>
      <c r="F9" s="30">
        <v>0</v>
      </c>
      <c r="G9" s="4">
        <f t="shared" si="2"/>
        <v>51000</v>
      </c>
      <c r="H9" s="30">
        <v>51000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2">
        <v>0</v>
      </c>
      <c r="O9" s="33">
        <v>0</v>
      </c>
      <c r="P9" s="34">
        <v>0</v>
      </c>
      <c r="Q9" s="30">
        <v>0</v>
      </c>
      <c r="R9" s="1"/>
      <c r="S9" s="1"/>
      <c r="T9" s="1"/>
    </row>
    <row r="10" spans="1:19" ht="24.75" customHeight="1">
      <c r="A10" s="20" t="s">
        <v>29</v>
      </c>
      <c r="B10" s="30">
        <v>0</v>
      </c>
      <c r="C10" s="21" t="s">
        <v>4</v>
      </c>
      <c r="D10" s="18">
        <f t="shared" si="1"/>
        <v>22681</v>
      </c>
      <c r="E10" s="30">
        <v>0</v>
      </c>
      <c r="F10" s="30">
        <v>0</v>
      </c>
      <c r="G10" s="4">
        <f t="shared" si="2"/>
        <v>22681</v>
      </c>
      <c r="H10" s="30">
        <v>22681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2">
        <v>0</v>
      </c>
      <c r="O10" s="33">
        <v>0</v>
      </c>
      <c r="P10" s="34">
        <v>0</v>
      </c>
      <c r="Q10" s="30">
        <v>0</v>
      </c>
      <c r="R10" s="1"/>
      <c r="S10" s="1"/>
    </row>
    <row r="11" spans="1:19" ht="24.75" customHeight="1">
      <c r="A11" s="20" t="s">
        <v>46</v>
      </c>
      <c r="B11" s="30">
        <v>980000</v>
      </c>
      <c r="C11" s="17" t="s">
        <v>53</v>
      </c>
      <c r="D11" s="18">
        <f t="shared" si="1"/>
        <v>9080000</v>
      </c>
      <c r="E11" s="30">
        <v>0</v>
      </c>
      <c r="F11" s="30">
        <v>0</v>
      </c>
      <c r="G11" s="4">
        <f t="shared" si="2"/>
        <v>9080000</v>
      </c>
      <c r="H11" s="30">
        <v>100000</v>
      </c>
      <c r="I11" s="30">
        <v>0</v>
      </c>
      <c r="J11" s="30">
        <v>0</v>
      </c>
      <c r="K11" s="30">
        <v>0</v>
      </c>
      <c r="L11" s="30">
        <v>0</v>
      </c>
      <c r="M11" s="30">
        <v>980000</v>
      </c>
      <c r="N11" s="32">
        <v>0</v>
      </c>
      <c r="O11" s="33">
        <v>0</v>
      </c>
      <c r="P11" s="34">
        <v>8000000</v>
      </c>
      <c r="Q11" s="30">
        <v>0</v>
      </c>
      <c r="R11" s="1"/>
      <c r="S11" s="1"/>
    </row>
    <row r="12" spans="1:18" ht="24.75" customHeight="1">
      <c r="A12" s="20" t="s">
        <v>17</v>
      </c>
      <c r="B12" s="30">
        <v>0</v>
      </c>
      <c r="C12" s="17" t="s">
        <v>39</v>
      </c>
      <c r="D12" s="18">
        <f t="shared" si="1"/>
        <v>0</v>
      </c>
      <c r="E12" s="30">
        <v>0</v>
      </c>
      <c r="F12" s="30">
        <v>0</v>
      </c>
      <c r="G12" s="4">
        <f t="shared" si="2"/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2">
        <v>0</v>
      </c>
      <c r="O12" s="33">
        <v>0</v>
      </c>
      <c r="P12" s="34">
        <v>0</v>
      </c>
      <c r="Q12" s="30">
        <v>0</v>
      </c>
      <c r="R12" s="1"/>
    </row>
    <row r="13" spans="1:18" ht="24.75" customHeight="1">
      <c r="A13" s="20" t="s">
        <v>11</v>
      </c>
      <c r="B13" s="30">
        <v>0</v>
      </c>
      <c r="C13" s="17" t="s">
        <v>20</v>
      </c>
      <c r="D13" s="18">
        <f t="shared" si="1"/>
        <v>9080000</v>
      </c>
      <c r="E13" s="30">
        <v>0</v>
      </c>
      <c r="F13" s="30">
        <v>0</v>
      </c>
      <c r="G13" s="4">
        <f t="shared" si="2"/>
        <v>9080000</v>
      </c>
      <c r="H13" s="30">
        <v>100000</v>
      </c>
      <c r="I13" s="30">
        <v>0</v>
      </c>
      <c r="J13" s="30">
        <v>0</v>
      </c>
      <c r="K13" s="30">
        <v>0</v>
      </c>
      <c r="L13" s="30">
        <v>0</v>
      </c>
      <c r="M13" s="30">
        <v>980000</v>
      </c>
      <c r="N13" s="32">
        <v>0</v>
      </c>
      <c r="O13" s="33">
        <v>0</v>
      </c>
      <c r="P13" s="34">
        <v>8000000</v>
      </c>
      <c r="Q13" s="30">
        <v>0</v>
      </c>
      <c r="R13" s="1"/>
    </row>
    <row r="14" spans="1:18" ht="24.75" customHeight="1">
      <c r="A14" s="20" t="s">
        <v>49</v>
      </c>
      <c r="B14" s="30">
        <v>980000</v>
      </c>
      <c r="C14" s="17" t="s">
        <v>1</v>
      </c>
      <c r="D14" s="18">
        <f t="shared" si="1"/>
        <v>0</v>
      </c>
      <c r="E14" s="30">
        <v>0</v>
      </c>
      <c r="F14" s="30">
        <v>0</v>
      </c>
      <c r="G14" s="4">
        <f t="shared" si="2"/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2">
        <v>0</v>
      </c>
      <c r="O14" s="33">
        <v>0</v>
      </c>
      <c r="P14" s="34">
        <v>0</v>
      </c>
      <c r="Q14" s="30">
        <v>0</v>
      </c>
      <c r="R14" s="1"/>
    </row>
    <row r="15" spans="1:18" ht="24.75" customHeight="1">
      <c r="A15" s="20" t="s">
        <v>2</v>
      </c>
      <c r="B15" s="30">
        <v>0</v>
      </c>
      <c r="C15" s="17" t="s">
        <v>55</v>
      </c>
      <c r="D15" s="18">
        <f t="shared" si="1"/>
        <v>0</v>
      </c>
      <c r="E15" s="30">
        <v>0</v>
      </c>
      <c r="F15" s="30">
        <v>0</v>
      </c>
      <c r="G15" s="4">
        <f t="shared" si="2"/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2">
        <v>0</v>
      </c>
      <c r="O15" s="33">
        <v>0</v>
      </c>
      <c r="P15" s="34">
        <v>0</v>
      </c>
      <c r="Q15" s="30">
        <v>0</v>
      </c>
      <c r="R15" s="1"/>
    </row>
    <row r="16" spans="1:18" ht="24.75" customHeight="1">
      <c r="A16" s="22" t="s">
        <v>54</v>
      </c>
      <c r="B16" s="30">
        <v>0</v>
      </c>
      <c r="C16" s="17" t="s">
        <v>24</v>
      </c>
      <c r="D16" s="18">
        <f t="shared" si="1"/>
        <v>0</v>
      </c>
      <c r="E16" s="30">
        <v>0</v>
      </c>
      <c r="F16" s="30">
        <v>0</v>
      </c>
      <c r="G16" s="4">
        <f t="shared" si="2"/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2">
        <v>0</v>
      </c>
      <c r="O16" s="33">
        <v>0</v>
      </c>
      <c r="P16" s="34">
        <v>0</v>
      </c>
      <c r="Q16" s="30">
        <v>0</v>
      </c>
      <c r="R16" s="1"/>
    </row>
    <row r="17" spans="1:18" ht="24.75" customHeight="1">
      <c r="A17" s="23" t="s">
        <v>8</v>
      </c>
      <c r="B17" s="30">
        <v>8000000</v>
      </c>
      <c r="C17" s="17" t="s">
        <v>60</v>
      </c>
      <c r="D17" s="18">
        <f t="shared" si="1"/>
        <v>0</v>
      </c>
      <c r="E17" s="30">
        <v>0</v>
      </c>
      <c r="F17" s="30">
        <v>0</v>
      </c>
      <c r="G17" s="4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2">
        <v>0</v>
      </c>
      <c r="O17" s="30">
        <v>0</v>
      </c>
      <c r="P17" s="34">
        <v>0</v>
      </c>
      <c r="Q17" s="30">
        <v>0</v>
      </c>
      <c r="R17" s="1"/>
    </row>
    <row r="18" spans="1:18" ht="24.75" customHeight="1">
      <c r="A18" s="24" t="s">
        <v>33</v>
      </c>
      <c r="B18" s="30">
        <v>0</v>
      </c>
      <c r="C18" s="17"/>
      <c r="D18" s="1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4"/>
      <c r="Q18" s="24"/>
      <c r="R18" s="1"/>
    </row>
    <row r="19" spans="1:18" ht="24.75" customHeight="1">
      <c r="A19" s="24"/>
      <c r="B19" s="4"/>
      <c r="C19" s="17"/>
      <c r="D19" s="1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"/>
    </row>
    <row r="20" spans="1:18" ht="24.75" customHeight="1">
      <c r="A20" s="16" t="s">
        <v>23</v>
      </c>
      <c r="B20" s="4">
        <f>B7+B11+B17+B18</f>
        <v>9465666</v>
      </c>
      <c r="C20" s="17"/>
      <c r="D20" s="1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"/>
    </row>
    <row r="21" spans="1:18" ht="24.75" customHeight="1">
      <c r="A21" s="16" t="s">
        <v>10</v>
      </c>
      <c r="B21" s="30">
        <v>0</v>
      </c>
      <c r="C21" s="17"/>
      <c r="D21" s="1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"/>
    </row>
    <row r="22" spans="1:18" ht="24.75" customHeight="1">
      <c r="A22" s="16" t="s">
        <v>43</v>
      </c>
      <c r="B22" s="30">
        <v>0</v>
      </c>
      <c r="C22" s="17"/>
      <c r="D22" s="1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"/>
    </row>
    <row r="23" spans="1:18" ht="20.25" customHeight="1">
      <c r="A23" s="16"/>
      <c r="B23" s="4"/>
      <c r="C23" s="17"/>
      <c r="D23" s="1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"/>
    </row>
    <row r="24" spans="1:17" ht="16.5" customHeight="1">
      <c r="A24" s="12" t="s">
        <v>40</v>
      </c>
      <c r="B24" s="4">
        <f>B20+B21+B22</f>
        <v>9465666</v>
      </c>
      <c r="C24" s="26" t="s">
        <v>19</v>
      </c>
      <c r="D24" s="26">
        <f aca="true" t="shared" si="3" ref="D24:Q24">D7+D11</f>
        <v>9465666</v>
      </c>
      <c r="E24" s="26">
        <f t="shared" si="3"/>
        <v>0</v>
      </c>
      <c r="F24" s="26">
        <f t="shared" si="3"/>
        <v>0</v>
      </c>
      <c r="G24" s="26">
        <f t="shared" si="3"/>
        <v>9465666</v>
      </c>
      <c r="H24" s="26">
        <f t="shared" si="3"/>
        <v>485666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980000</v>
      </c>
      <c r="N24" s="26">
        <f t="shared" si="3"/>
        <v>0</v>
      </c>
      <c r="O24" s="26">
        <f t="shared" si="3"/>
        <v>0</v>
      </c>
      <c r="P24" s="26">
        <f t="shared" si="3"/>
        <v>8000000</v>
      </c>
      <c r="Q24" s="26">
        <f t="shared" si="3"/>
        <v>0</v>
      </c>
    </row>
    <row r="25" spans="1:17" s="2" customFormat="1" ht="10.5" customHeight="1">
      <c r="A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="2" customFormat="1" ht="9.75" customHeight="1"/>
    <row r="27" s="2" customFormat="1" ht="9.75" customHeight="1"/>
    <row r="28" s="2" customFormat="1" ht="9.75" customHeight="1"/>
    <row r="29" s="2" customFormat="1" ht="9.75" customHeight="1"/>
    <row r="30" s="2" customFormat="1" ht="9.75" customHeight="1"/>
    <row r="31" s="2" customFormat="1" ht="9.75" customHeight="1"/>
    <row r="32" s="2" customFormat="1" ht="9.75" customHeight="1"/>
    <row r="33" s="2" customFormat="1" ht="9.75" customHeight="1"/>
    <row r="34" s="2" customFormat="1" ht="9.75" customHeight="1"/>
    <row r="35" s="2" customFormat="1" ht="9.75" customHeight="1"/>
    <row r="36" s="2" customFormat="1" ht="9.75" customHeight="1"/>
    <row r="37" s="2" customFormat="1" ht="9.75" customHeight="1"/>
    <row r="38" s="2" customFormat="1" ht="9.75" customHeight="1"/>
    <row r="39" s="2" customFormat="1" ht="9.75" customHeight="1"/>
    <row r="40" s="2" customFormat="1" ht="9.75" customHeight="1"/>
    <row r="41" s="2" customFormat="1" ht="9.75" customHeight="1"/>
    <row r="42" s="2" customFormat="1" ht="9.75" customHeight="1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</sheetData>
  <sheetProtection/>
  <mergeCells count="6">
    <mergeCell ref="F5:F6"/>
    <mergeCell ref="D5:D6"/>
    <mergeCell ref="A5:A6"/>
    <mergeCell ref="B5:B6"/>
    <mergeCell ref="E5:E6"/>
    <mergeCell ref="C5:C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9" sqref="D9"/>
    </sheetView>
  </sheetViews>
  <sheetFormatPr defaultColWidth="9.33203125" defaultRowHeight="11.25"/>
  <cols>
    <col min="1" max="1" width="60.33203125" style="0" customWidth="1"/>
    <col min="2" max="2" width="42.83203125" style="0" customWidth="1"/>
  </cols>
  <sheetData>
    <row r="1" spans="1:2" ht="25.5">
      <c r="A1" s="37" t="s">
        <v>61</v>
      </c>
      <c r="B1" s="37"/>
    </row>
    <row r="2" spans="1:2" ht="27">
      <c r="A2" s="38"/>
      <c r="B2" s="39" t="s">
        <v>62</v>
      </c>
    </row>
    <row r="3" spans="1:2" ht="27">
      <c r="A3" s="40" t="s">
        <v>63</v>
      </c>
      <c r="B3" s="40" t="s">
        <v>64</v>
      </c>
    </row>
    <row r="4" spans="1:2" ht="27">
      <c r="A4" s="41" t="s">
        <v>65</v>
      </c>
      <c r="B4" s="40"/>
    </row>
    <row r="5" spans="1:2" ht="36.75" customHeight="1">
      <c r="A5" s="42" t="s">
        <v>66</v>
      </c>
      <c r="B5" s="43">
        <v>0</v>
      </c>
    </row>
    <row r="6" spans="1:2" ht="33" customHeight="1">
      <c r="A6" s="42" t="s">
        <v>67</v>
      </c>
      <c r="B6" s="44">
        <v>1.5</v>
      </c>
    </row>
    <row r="7" spans="1:2" ht="30" customHeight="1">
      <c r="A7" s="42" t="s">
        <v>68</v>
      </c>
      <c r="B7" s="44">
        <v>0.3</v>
      </c>
    </row>
    <row r="8" spans="1:2" ht="57" customHeight="1">
      <c r="A8" s="45" t="s">
        <v>69</v>
      </c>
      <c r="B8" s="44">
        <v>0.3</v>
      </c>
    </row>
    <row r="9" spans="1:2" ht="43.5" customHeight="1">
      <c r="A9" s="45" t="s">
        <v>70</v>
      </c>
      <c r="B9" s="44"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"/>
    </sheetView>
  </sheetViews>
  <sheetFormatPr defaultColWidth="9.33203125" defaultRowHeight="11.25"/>
  <cols>
    <col min="1" max="1" width="28.5" style="0" customWidth="1"/>
    <col min="4" max="4" width="34" style="0" customWidth="1"/>
    <col min="6" max="6" width="17.66015625" style="0" customWidth="1"/>
    <col min="8" max="8" width="16.66015625" style="0" customWidth="1"/>
  </cols>
  <sheetData>
    <row r="1" spans="1:8" ht="14.25">
      <c r="A1" s="46" t="s">
        <v>71</v>
      </c>
      <c r="B1" s="47"/>
      <c r="C1" s="48"/>
      <c r="D1" s="48"/>
      <c r="E1" s="48"/>
      <c r="F1" s="48"/>
      <c r="G1" s="48"/>
      <c r="H1" s="48"/>
    </row>
    <row r="2" spans="1:8" ht="31.5">
      <c r="A2" s="49" t="s">
        <v>84</v>
      </c>
      <c r="B2" s="49"/>
      <c r="C2" s="50"/>
      <c r="D2" s="50"/>
      <c r="E2" s="50"/>
      <c r="F2" s="50"/>
      <c r="G2" s="50"/>
      <c r="H2" s="50"/>
    </row>
    <row r="3" spans="1:8" ht="11.25">
      <c r="A3" s="48"/>
      <c r="B3" s="51"/>
      <c r="C3" s="48"/>
      <c r="D3" s="48"/>
      <c r="E3" s="48"/>
      <c r="F3" s="48"/>
      <c r="G3" s="48"/>
      <c r="H3" s="52" t="s">
        <v>62</v>
      </c>
    </row>
    <row r="4" spans="1:8" ht="13.5">
      <c r="A4" s="53" t="s">
        <v>59</v>
      </c>
      <c r="B4" s="54"/>
      <c r="C4" s="55"/>
      <c r="D4" s="56" t="s">
        <v>72</v>
      </c>
      <c r="E4" s="57" t="s">
        <v>50</v>
      </c>
      <c r="F4" s="58" t="s">
        <v>3</v>
      </c>
      <c r="G4" s="59"/>
      <c r="H4" s="57" t="s">
        <v>34</v>
      </c>
    </row>
    <row r="5" spans="1:8" ht="29.25" customHeight="1">
      <c r="A5" s="60" t="s">
        <v>18</v>
      </c>
      <c r="B5" s="60" t="s">
        <v>45</v>
      </c>
      <c r="C5" s="61" t="s">
        <v>42</v>
      </c>
      <c r="D5" s="62"/>
      <c r="E5" s="57"/>
      <c r="F5" s="63" t="s">
        <v>73</v>
      </c>
      <c r="G5" s="64" t="s">
        <v>38</v>
      </c>
      <c r="H5" s="57"/>
    </row>
    <row r="6" spans="1:8" ht="22.5" customHeight="1">
      <c r="A6" s="61"/>
      <c r="B6" s="61"/>
      <c r="C6" s="61"/>
      <c r="D6" s="62"/>
      <c r="E6" s="57"/>
      <c r="F6" s="65"/>
      <c r="G6" s="56"/>
      <c r="H6" s="57"/>
    </row>
    <row r="7" spans="1:8" ht="14.25">
      <c r="A7" s="66" t="s">
        <v>37</v>
      </c>
      <c r="B7" s="66" t="s">
        <v>37</v>
      </c>
      <c r="C7" s="67" t="s">
        <v>37</v>
      </c>
      <c r="D7" s="68" t="s">
        <v>37</v>
      </c>
      <c r="E7" s="69">
        <v>1</v>
      </c>
      <c r="F7" s="66">
        <v>2</v>
      </c>
      <c r="G7" s="66">
        <v>3</v>
      </c>
      <c r="H7" s="66">
        <v>4</v>
      </c>
    </row>
    <row r="8" spans="1:8" ht="48.75" customHeight="1">
      <c r="A8" s="70" t="s">
        <v>74</v>
      </c>
      <c r="B8" s="70" t="s">
        <v>75</v>
      </c>
      <c r="C8" s="71" t="s">
        <v>76</v>
      </c>
      <c r="D8" s="72" t="s">
        <v>77</v>
      </c>
      <c r="E8" s="73">
        <v>38.6</v>
      </c>
      <c r="F8" s="73">
        <v>33.5</v>
      </c>
      <c r="G8" s="73">
        <v>5.1</v>
      </c>
      <c r="H8" s="73"/>
    </row>
    <row r="9" spans="1:8" ht="48.75" customHeight="1">
      <c r="A9" s="70" t="s">
        <v>78</v>
      </c>
      <c r="B9" s="70" t="s">
        <v>79</v>
      </c>
      <c r="C9" s="71" t="s">
        <v>76</v>
      </c>
      <c r="D9" s="74" t="s">
        <v>80</v>
      </c>
      <c r="E9" s="73">
        <v>2.3</v>
      </c>
      <c r="F9" s="73">
        <v>2.3</v>
      </c>
      <c r="G9" s="73"/>
      <c r="H9" s="73"/>
    </row>
    <row r="10" spans="1:8" ht="48.75" customHeight="1">
      <c r="A10" s="70"/>
      <c r="B10" s="70"/>
      <c r="C10" s="71"/>
      <c r="D10" s="74" t="s">
        <v>82</v>
      </c>
      <c r="E10" s="73">
        <v>1.7</v>
      </c>
      <c r="F10" s="73">
        <v>1.7</v>
      </c>
      <c r="G10" s="73"/>
      <c r="H10" s="73"/>
    </row>
    <row r="11" spans="1:8" ht="48.75" customHeight="1">
      <c r="A11" s="70"/>
      <c r="B11" s="70"/>
      <c r="C11" s="71"/>
      <c r="D11" s="71" t="s">
        <v>83</v>
      </c>
      <c r="E11" s="73">
        <v>0.4</v>
      </c>
      <c r="F11" s="73">
        <v>0.4</v>
      </c>
      <c r="G11" s="73"/>
      <c r="H11" s="73"/>
    </row>
    <row r="12" spans="1:8" ht="48.75" customHeight="1">
      <c r="A12" s="70"/>
      <c r="B12" s="70"/>
      <c r="C12" s="71"/>
      <c r="D12" s="75" t="s">
        <v>81</v>
      </c>
      <c r="E12" s="73">
        <f>SUM(E8:E11)</f>
        <v>43</v>
      </c>
      <c r="F12" s="76"/>
      <c r="G12" s="76"/>
      <c r="H12" s="76"/>
    </row>
  </sheetData>
  <sheetProtection/>
  <mergeCells count="8">
    <mergeCell ref="D4:D6"/>
    <mergeCell ref="E4:E6"/>
    <mergeCell ref="H4:H6"/>
    <mergeCell ref="A5:A6"/>
    <mergeCell ref="B5:B6"/>
    <mergeCell ref="C5:C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2015-04-02T07:36:31Z</cp:lastPrinted>
  <dcterms:created xsi:type="dcterms:W3CDTF">2015-10-28T01:58:51Z</dcterms:created>
  <dcterms:modified xsi:type="dcterms:W3CDTF">2015-10-28T02:31:15Z</dcterms:modified>
  <cp:category/>
  <cp:version/>
  <cp:contentType/>
  <cp:contentStatus/>
</cp:coreProperties>
</file>