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firstSheet="6" activeTab="10"/>
  </bookViews>
  <sheets>
    <sheet name="02表非税收入征收计划表 国土局(6)" sheetId="1" r:id="rId1"/>
    <sheet name="03-1表一般公共预算支出明细表-基本支出" sheetId="2" r:id="rId2"/>
    <sheet name="03-2表一般公共预算支出明细表-基本支出" sheetId="3" r:id="rId3"/>
    <sheet name="04表一般公共预算正常预算拨支出总表" sheetId="4" r:id="rId4"/>
    <sheet name="04-1表一般公共预算正常预算拨款支出明细表-基本支出" sheetId="5" r:id="rId5"/>
    <sheet name="04-2表一般公共预算正常预算拨款支出明细表-基本支出" sheetId="6" r:id="rId6"/>
    <sheet name="05表纳入一般公共预算拨款支出总表" sheetId="7" r:id="rId7"/>
    <sheet name="06表政府性基金预算支出总表" sheetId="8" r:id="rId8"/>
    <sheet name="08单位基础信息表-01" sheetId="9" r:id="rId9"/>
    <sheet name="08单位基础信息表-02" sheetId="10" r:id="rId10"/>
    <sheet name="10三公经费-总表" sheetId="11" r:id="rId11"/>
  </sheets>
  <definedNames>
    <definedName name="_xlnm.Print_Area" localSheetId="0">'02表非税收入征收计划表 国土局(6)'!$A$1:$AA$22</definedName>
    <definedName name="_xlnm.Print_Area" localSheetId="1">'03-1表一般公共预算支出明细表-基本支出'!$A$1:$AB$17</definedName>
    <definedName name="_xlnm.Print_Area" localSheetId="2">'03-2表一般公共预算支出明细表-基本支出'!$A$1:$AA$12</definedName>
    <definedName name="_xlnm.Print_Area" localSheetId="4">'04-1表一般公共预算正常预算拨款支出明细表-基本支出'!$A$1:$AB$17</definedName>
    <definedName name="_xlnm.Print_Area" localSheetId="5">'04-2表一般公共预算正常预算拨款支出明细表-基本支出'!$A$1:$AA$12</definedName>
    <definedName name="_xlnm.Print_Area" localSheetId="3">'04表一般公共预算正常预算拨支出总表'!$A$1:$AA$27</definedName>
    <definedName name="_xlnm.Print_Area" localSheetId="6">'05表纳入一般公共预算拨款支出总表'!$A$1:$R$10</definedName>
    <definedName name="_xlnm.Print_Area" localSheetId="7">'06表政府性基金预算支出总表'!$A$1:$R$21</definedName>
    <definedName name="_xlnm.Print_Area" localSheetId="8">'08单位基础信息表-01'!$A$1:$BC$21</definedName>
    <definedName name="_xlnm.Print_Area" localSheetId="9">'08单位基础信息表-02'!$A$1:$BE$21</definedName>
    <definedName name="_xlnm.Print_Area" localSheetId="10">'10三公经费-总表'!$A$1:$N$7</definedName>
    <definedName name="_xlnm.Print_Titles" localSheetId="0">'02表非税收入征收计划表 国土局(6)'!$1:$7</definedName>
    <definedName name="_xlnm.Print_Titles" localSheetId="1">'03-1表一般公共预算支出明细表-基本支出'!$1:$8</definedName>
    <definedName name="_xlnm.Print_Titles" localSheetId="2">'03-2表一般公共预算支出明细表-基本支出'!$1:$8</definedName>
    <definedName name="_xlnm.Print_Titles" localSheetId="4">'04-1表一般公共预算正常预算拨款支出明细表-基本支出'!$1:$8</definedName>
    <definedName name="_xlnm.Print_Titles" localSheetId="5">'04-2表一般公共预算正常预算拨款支出明细表-基本支出'!$1:$8</definedName>
    <definedName name="_xlnm.Print_Titles" localSheetId="3">'04表一般公共预算正常预算拨支出总表'!$1:$7</definedName>
    <definedName name="_xlnm.Print_Titles" localSheetId="6">'05表纳入一般公共预算拨款支出总表'!$1:$6</definedName>
    <definedName name="_xlnm.Print_Titles" localSheetId="7">'06表政府性基金预算支出总表'!$1:$6</definedName>
    <definedName name="_xlnm.Print_Titles" localSheetId="8">'08单位基础信息表-01'!$1:$6</definedName>
    <definedName name="_xlnm.Print_Titles" localSheetId="9">'08单位基础信息表-02'!$1:$6</definedName>
    <definedName name="_xlnm.Print_Titles" localSheetId="10">'10三公经费-总表'!$1:$5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<sst xmlns="http://schemas.openxmlformats.org/spreadsheetml/2006/main" count="722" uniqueCount="348">
  <si>
    <t>预算02表</t>
  </si>
  <si>
    <t>非税收入计划表</t>
  </si>
  <si>
    <t>单位：元</t>
  </si>
  <si>
    <t>收入科目</t>
  </si>
  <si>
    <t>单位（科目）</t>
  </si>
  <si>
    <t>2013年实际收入</t>
  </si>
  <si>
    <t>2014年预计收入</t>
  </si>
  <si>
    <t>2015年计划收入</t>
  </si>
  <si>
    <t>纳入预算管理的非税收入</t>
  </si>
  <si>
    <t>政府性基金收入</t>
  </si>
  <si>
    <t>代码</t>
  </si>
  <si>
    <t>名称</t>
  </si>
  <si>
    <t>小计</t>
  </si>
  <si>
    <t>行政性收费收入</t>
  </si>
  <si>
    <t>罚没收入</t>
  </si>
  <si>
    <t>专项收入</t>
  </si>
  <si>
    <t>国有资源（资产）有偿使用收入</t>
  </si>
  <si>
    <t>国有资本经营收入</t>
  </si>
  <si>
    <t>其他收入</t>
  </si>
  <si>
    <t>代管资金</t>
  </si>
  <si>
    <t>**</t>
  </si>
  <si>
    <t>合计</t>
  </si>
  <si>
    <t>406001</t>
  </si>
  <si>
    <t>鲁山县国土资源局</t>
  </si>
  <si>
    <t>103043208</t>
  </si>
  <si>
    <t xml:space="preserve">  406001</t>
  </si>
  <si>
    <t xml:space="preserve">  耕地开垦费</t>
  </si>
  <si>
    <t>103021501</t>
  </si>
  <si>
    <t xml:space="preserve">  矿产资源补偿费收入</t>
  </si>
  <si>
    <t>103043206</t>
  </si>
  <si>
    <t xml:space="preserve">  土地登记费</t>
  </si>
  <si>
    <t>103050199</t>
  </si>
  <si>
    <t xml:space="preserve">  其他一般罚没收入</t>
  </si>
  <si>
    <t>103014801</t>
  </si>
  <si>
    <t xml:space="preserve">  土地出让价款收入</t>
  </si>
  <si>
    <t>1039999</t>
  </si>
  <si>
    <t xml:space="preserve">  其他收入</t>
  </si>
  <si>
    <t>1030146</t>
  </si>
  <si>
    <t xml:space="preserve">  国有土地收益基金收入</t>
  </si>
  <si>
    <t>103014804</t>
  </si>
  <si>
    <t xml:space="preserve">  教育资金收入</t>
  </si>
  <si>
    <t>103014805</t>
  </si>
  <si>
    <t xml:space="preserve">  农田水利建设资金收入</t>
  </si>
  <si>
    <t>103014899</t>
  </si>
  <si>
    <t xml:space="preserve">  其他土地出让收入</t>
  </si>
  <si>
    <t>1030147</t>
  </si>
  <si>
    <t xml:space="preserve">  农业土地开发资金收入</t>
  </si>
  <si>
    <t>103014898</t>
  </si>
  <si>
    <t xml:space="preserve">  缴纳新增建设用地土地有偿使用费</t>
  </si>
  <si>
    <t>103021502</t>
  </si>
  <si>
    <t xml:space="preserve">  探矿权、采矿权使用费收入</t>
  </si>
  <si>
    <t>预算03-1表</t>
  </si>
  <si>
    <t xml:space="preserve"> 公  共  财  政  预  算  基  本  支  出  明 细 表</t>
  </si>
  <si>
    <t>科目</t>
  </si>
  <si>
    <t>总  计</t>
  </si>
  <si>
    <t>工资福利支出</t>
  </si>
  <si>
    <t>对个人和家庭的补助</t>
  </si>
  <si>
    <t>合  计</t>
  </si>
  <si>
    <t>基本工资</t>
  </si>
  <si>
    <t>绩效工资</t>
  </si>
  <si>
    <t>津贴
补贴</t>
  </si>
  <si>
    <t>奖金</t>
  </si>
  <si>
    <t>社会保障缴费</t>
  </si>
  <si>
    <t>其他工资福利支出</t>
  </si>
  <si>
    <t>离退休费</t>
  </si>
  <si>
    <t>生活补助</t>
  </si>
  <si>
    <t>住房公积金</t>
  </si>
  <si>
    <t>其他对个人和家庭补助</t>
  </si>
  <si>
    <t>养老保险</t>
  </si>
  <si>
    <t>失业保险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</si>
  <si>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</si>
  <si>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</si>
  <si>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</si>
  <si>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</si>
  <si>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</si>
  <si>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</si>
  <si>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</si>
  <si>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遗属补助</t>
  </si>
  <si>
    <t>军转干补助</t>
  </si>
  <si>
    <t>工伤人员补助</t>
  </si>
  <si>
    <t>其他生活补助</t>
  </si>
  <si>
    <t xml:space="preserve">  </t>
  </si>
  <si>
    <t xml:space="preserve">  财政对基本养老保险基金的补助</t>
  </si>
  <si>
    <t xml:space="preserve">  财政对失业保险基金的补助</t>
  </si>
  <si>
    <t xml:space="preserve">  财政对生育保险基金的补助</t>
  </si>
  <si>
    <t xml:space="preserve">  归口管理的行政单位离退休</t>
  </si>
  <si>
    <t xml:space="preserve">  行政单位医疗</t>
  </si>
  <si>
    <t xml:space="preserve">  行政运行（国土资源）</t>
  </si>
  <si>
    <t xml:space="preserve">  住房公积金</t>
  </si>
  <si>
    <t>预算03-2表</t>
  </si>
  <si>
    <t>一  般  公  共  预  算  基  本  支  出  明 细 表</t>
  </si>
  <si>
    <t>商品和服务支出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</si>
  <si>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</si>
  <si>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</si>
  <si>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</si>
  <si>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</si>
  <si>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</si>
  <si>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</si>
  <si>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</si>
  <si>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</si>
  <si>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</si>
  <si>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</si>
  <si>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</si>
  <si>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</si>
  <si>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</si>
  <si>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</si>
  <si>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</si>
  <si>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</si>
  <si>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被转购置费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</si>
  <si>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</si>
  <si>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</si>
  <si>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</si>
  <si>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</si>
  <si>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</si>
  <si>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</si>
  <si>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</si>
  <si>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</si>
  <si>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预算04表</t>
  </si>
  <si>
    <t>一 般 公 共 预 算 正 常 预 算 拨 款 支 出 总 表</t>
  </si>
  <si>
    <t>单位:元</t>
  </si>
  <si>
    <t>科目（单位）</t>
  </si>
  <si>
    <t>项目</t>
  </si>
  <si>
    <t>总计</t>
  </si>
  <si>
    <t>基本支出</t>
  </si>
  <si>
    <t>项目支出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</si>
  <si>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</si>
  <si>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</si>
  <si>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</si>
  <si>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</si>
  <si>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</si>
  <si>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</si>
  <si>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本级</t>
  </si>
  <si>
    <t>上级</t>
  </si>
  <si>
    <t>在职公用经费</t>
  </si>
  <si>
    <t xml:space="preserve">  土地资源调查</t>
  </si>
  <si>
    <t>土地变更调查经费</t>
  </si>
  <si>
    <t xml:space="preserve">  其他国土资源事务支出</t>
  </si>
  <si>
    <t>土地审计经费</t>
  </si>
  <si>
    <t>耕地后备资源调查评价经费</t>
  </si>
  <si>
    <t>离退休公用经费</t>
  </si>
  <si>
    <t>公务员津贴补贴</t>
  </si>
  <si>
    <t>退休费</t>
  </si>
  <si>
    <t>退休生活性补贴</t>
  </si>
  <si>
    <t>医疗保险</t>
  </si>
  <si>
    <t>职工生育保险</t>
  </si>
  <si>
    <t>预算04-1表</t>
  </si>
  <si>
    <t>一 般 公 共 预 算 正 常 预 算 拨 款 基 本 支 出 明 细 表</t>
  </si>
  <si>
    <t>预算04-2表</t>
  </si>
  <si>
    <t xml:space="preserve"> </t>
  </si>
  <si>
    <t>预算05表</t>
  </si>
  <si>
    <t>纳  入 一 般 公 共 预  算  非 税 收 入 支  出  总  表</t>
  </si>
  <si>
    <t>科目编码</t>
  </si>
  <si>
    <t>项目名称</t>
  </si>
  <si>
    <t>类</t>
  </si>
  <si>
    <t>款</t>
  </si>
  <si>
    <t>项</t>
  </si>
  <si>
    <t>406</t>
  </si>
  <si>
    <t xml:space="preserve">  鲁山县国土资源局</t>
  </si>
  <si>
    <t>220</t>
  </si>
  <si>
    <t>01</t>
  </si>
  <si>
    <t>20</t>
  </si>
  <si>
    <t xml:space="preserve">    </t>
  </si>
  <si>
    <t xml:space="preserve">    矿产资源专项收入安排的支出</t>
  </si>
  <si>
    <t>矿产资源专项事务</t>
  </si>
  <si>
    <t>预算06表</t>
  </si>
  <si>
    <t>政  府  性  基  金  预  算  支  出  总  表</t>
  </si>
  <si>
    <t>212</t>
  </si>
  <si>
    <t>08</t>
  </si>
  <si>
    <t>06</t>
  </si>
  <si>
    <t xml:space="preserve">    土地出让业务支出</t>
  </si>
  <si>
    <t>土地出让业务费</t>
  </si>
  <si>
    <t>99</t>
  </si>
  <si>
    <t xml:space="preserve">    其他国有土地使用权出让收入安排的支出</t>
  </si>
  <si>
    <t>土地专项业务</t>
  </si>
  <si>
    <t>12</t>
  </si>
  <si>
    <t>02</t>
  </si>
  <si>
    <t xml:space="preserve">    基本农田建设和保护支出</t>
  </si>
  <si>
    <t>基本农田建设与保护</t>
  </si>
  <si>
    <t xml:space="preserve">  406005</t>
  </si>
  <si>
    <t xml:space="preserve">  鲁山县土地整理中心</t>
  </si>
  <si>
    <t xml:space="preserve">    土地开发支出（国有土地使用权出让）</t>
  </si>
  <si>
    <t>土地开发</t>
  </si>
  <si>
    <t>10</t>
  </si>
  <si>
    <t xml:space="preserve">    土地开发支出（国有土地收益基金）</t>
  </si>
  <si>
    <t>11</t>
  </si>
  <si>
    <t xml:space="preserve">    农业土地开发资金支出</t>
  </si>
  <si>
    <t>03</t>
  </si>
  <si>
    <t xml:space="preserve">    土地整理支出</t>
  </si>
  <si>
    <t xml:space="preserve">  406006</t>
  </si>
  <si>
    <t xml:space="preserve">  鲁山县土地收购储备中心</t>
  </si>
  <si>
    <t xml:space="preserve">    征地和拆迁补偿支出（国有土地使用权出让）</t>
  </si>
  <si>
    <t>土地储备</t>
  </si>
  <si>
    <t>05</t>
  </si>
  <si>
    <t xml:space="preserve">    补助被征地农民支出</t>
  </si>
  <si>
    <t xml:space="preserve">    征地和拆迁补偿支出（国有土地收益基金）</t>
  </si>
  <si>
    <t>单位基础信息表</t>
  </si>
  <si>
    <t>单位编码</t>
  </si>
  <si>
    <t>单位名称</t>
  </si>
  <si>
    <t>一、人员编制情况（人数）</t>
  </si>
  <si>
    <t>二、在职人员情况（人数）</t>
  </si>
  <si>
    <t>三、离退休人员情况（人数）</t>
  </si>
  <si>
    <t>人员编制小计</t>
  </si>
  <si>
    <t>行政编制人数</t>
  </si>
  <si>
    <t>事业编制人数</t>
  </si>
  <si>
    <t>行政工勤编制人数</t>
  </si>
  <si>
    <t>事业工勤编制人数</t>
  </si>
  <si>
    <t>1、人员情况（人数）</t>
  </si>
  <si>
    <t>2、人员结构情况（人数）</t>
  </si>
  <si>
    <t>离退休小计</t>
  </si>
  <si>
    <t>离休</t>
  </si>
  <si>
    <t>退休</t>
  </si>
  <si>
    <t>财政全供退休</t>
  </si>
  <si>
    <t>定额补助人数（退休）</t>
  </si>
  <si>
    <t>自收自支人员（退休）</t>
  </si>
  <si>
    <t>2、离休人员职务结构</t>
  </si>
  <si>
    <t>地级离休</t>
  </si>
  <si>
    <t>县级离休</t>
  </si>
  <si>
    <t>科级及以下离休</t>
  </si>
  <si>
    <t>3、退休人员职务结构</t>
  </si>
  <si>
    <t>地级退休</t>
  </si>
  <si>
    <t>县级退休</t>
  </si>
  <si>
    <t>科级及以下（退休）</t>
  </si>
  <si>
    <t>其中：全供单位退休人员</t>
  </si>
  <si>
    <t>定补单位退休人员</t>
  </si>
  <si>
    <t>自收自支退休人员</t>
  </si>
  <si>
    <t>在职人员小计</t>
  </si>
  <si>
    <t>行政在职人数</t>
  </si>
  <si>
    <t>财政全供行政人数</t>
  </si>
  <si>
    <t xml:space="preserve">      其中：财政全供合同制工人数</t>
  </si>
  <si>
    <t>定额补助行政人数</t>
  </si>
  <si>
    <t>自收自支行政人数</t>
  </si>
  <si>
    <t>事业在职人数</t>
  </si>
  <si>
    <t>财政全供事业人数</t>
  </si>
  <si>
    <t xml:space="preserve">      其中：财政全供合同制工人</t>
  </si>
  <si>
    <t>财政全供参照公务员管理人数</t>
  </si>
  <si>
    <t>定额补助事业人数</t>
  </si>
  <si>
    <t>自收自支事业人数</t>
  </si>
  <si>
    <t>其他在职人数</t>
  </si>
  <si>
    <t>其中：财政全供</t>
  </si>
  <si>
    <t>差供</t>
  </si>
  <si>
    <t>自收自支</t>
  </si>
  <si>
    <t>在职人员结构小计</t>
  </si>
  <si>
    <t>正县级领导职务</t>
  </si>
  <si>
    <t>副县级领导职务</t>
  </si>
  <si>
    <t>科级及以下（行政）</t>
  </si>
  <si>
    <t>其中：财政全供人数</t>
  </si>
  <si>
    <t>管理人员（事业）</t>
  </si>
  <si>
    <t>其中：财政全供人员</t>
  </si>
  <si>
    <t>专业技术人员</t>
  </si>
  <si>
    <t>其中：财政全供技术人数</t>
  </si>
  <si>
    <t>工勤人员（行政）</t>
  </si>
  <si>
    <t>其中：财政全供工勤人数</t>
  </si>
  <si>
    <t>工勤人员（事业）</t>
  </si>
  <si>
    <t>其中：财政全供工勤人员</t>
  </si>
  <si>
    <t>其他在职人员</t>
  </si>
  <si>
    <t>其中:财政全供</t>
  </si>
  <si>
    <t>406002</t>
  </si>
  <si>
    <t xml:space="preserve">  406002</t>
  </si>
  <si>
    <t>鲁山县土地监察执法大队</t>
  </si>
  <si>
    <t>406005</t>
  </si>
  <si>
    <t>鲁山县土地整理中心</t>
  </si>
  <si>
    <t>406006</t>
  </si>
  <si>
    <t>鲁山县土地收购储备中心</t>
  </si>
  <si>
    <t>406007</t>
  </si>
  <si>
    <t xml:space="preserve">  406007</t>
  </si>
  <si>
    <t>鲁山县国有土地管理所</t>
  </si>
  <si>
    <t>406008</t>
  </si>
  <si>
    <t xml:space="preserve">  406008</t>
  </si>
  <si>
    <t>鲁山县地价事务管理所</t>
  </si>
  <si>
    <t>406009</t>
  </si>
  <si>
    <t xml:space="preserve">  406009</t>
  </si>
  <si>
    <t>鲁山县矿产管理稽查队</t>
  </si>
  <si>
    <t>407001</t>
  </si>
  <si>
    <t>四、其他人员情况</t>
  </si>
  <si>
    <t>五、教育系统情况</t>
  </si>
  <si>
    <t>六、公共资源情况</t>
  </si>
  <si>
    <t>遗属补助人数</t>
  </si>
  <si>
    <t>全供单位遗属人数</t>
  </si>
  <si>
    <t>定补单位遗属人数</t>
  </si>
  <si>
    <t>自收自支遗属人数</t>
  </si>
  <si>
    <t>军转干人数</t>
  </si>
  <si>
    <t>工伤人员</t>
  </si>
  <si>
    <t>全供单位工伤人数</t>
  </si>
  <si>
    <t>定补工伤人员</t>
  </si>
  <si>
    <t>自收自支工伤人数</t>
  </si>
  <si>
    <t>其他人员</t>
  </si>
  <si>
    <t>全供单位其他人员</t>
  </si>
  <si>
    <t>定补单位其他人员</t>
  </si>
  <si>
    <t>自收自支其他人员</t>
  </si>
  <si>
    <t>职业教育</t>
  </si>
  <si>
    <t>教师进修</t>
  </si>
  <si>
    <t>普通教育小计</t>
  </si>
  <si>
    <t>高中</t>
  </si>
  <si>
    <t>初中</t>
  </si>
  <si>
    <t>小学</t>
  </si>
  <si>
    <t>幼儿园</t>
  </si>
  <si>
    <t>房屋建筑物（平方米）</t>
  </si>
  <si>
    <t>租用专线（条）</t>
  </si>
  <si>
    <t>车辆情况</t>
  </si>
  <si>
    <t>班级数（职业）</t>
  </si>
  <si>
    <t>教师人数（职业）</t>
  </si>
  <si>
    <t>学生人数（职业）</t>
  </si>
  <si>
    <t>班级数（教师进修）</t>
  </si>
  <si>
    <t>教师人数（教师进修）</t>
  </si>
  <si>
    <t>学生人数（教师进修）</t>
  </si>
  <si>
    <t>班级数（小计）</t>
  </si>
  <si>
    <t>教师人数（小计）</t>
  </si>
  <si>
    <t>学生人数（小计）</t>
  </si>
  <si>
    <t>班级数（高中）</t>
  </si>
  <si>
    <t>教师人数（高中）</t>
  </si>
  <si>
    <t>学生人数（高中）</t>
  </si>
  <si>
    <t>班级数（初中）</t>
  </si>
  <si>
    <t>教师人数（初中）</t>
  </si>
  <si>
    <t>学生人数（初中）</t>
  </si>
  <si>
    <t>班级数（小学）</t>
  </si>
  <si>
    <t>教师人数（小学）</t>
  </si>
  <si>
    <t>学生人数（小学）</t>
  </si>
  <si>
    <t>班级数（幼儿园）</t>
  </si>
  <si>
    <t>教师人数（幼儿园）</t>
  </si>
  <si>
    <t>学生人数（幼儿园）</t>
  </si>
  <si>
    <t>建筑面积</t>
  </si>
  <si>
    <t>自有办公用房建筑面积</t>
  </si>
  <si>
    <t>租用办公用房建筑面积</t>
  </si>
  <si>
    <t>自用面积</t>
  </si>
  <si>
    <t>自有办公用房使用面积</t>
  </si>
  <si>
    <t>租用办公用房使用面积</t>
  </si>
  <si>
    <t>出租面积</t>
  </si>
  <si>
    <t>办公用房出租面积</t>
  </si>
  <si>
    <t>门面房出租面积</t>
  </si>
  <si>
    <t>其他出租面积</t>
  </si>
  <si>
    <t>办公电话</t>
  </si>
  <si>
    <t>互联网络</t>
  </si>
  <si>
    <t>专用网络</t>
  </si>
  <si>
    <t>车辆编制数（辆）</t>
  </si>
  <si>
    <t>其中：小轿车编制数</t>
  </si>
  <si>
    <t>车辆实有数（辆）</t>
  </si>
  <si>
    <t>小轿车实有数</t>
  </si>
  <si>
    <t>其中：正县级公务用车</t>
  </si>
  <si>
    <t>副县级公务用车</t>
  </si>
  <si>
    <t>其他公务用车</t>
  </si>
  <si>
    <t>其他车辆实有数</t>
  </si>
  <si>
    <t>预算10表</t>
  </si>
  <si>
    <t>单位代码</t>
  </si>
  <si>
    <t>公务车购置费</t>
  </si>
  <si>
    <t>总额</t>
  </si>
  <si>
    <t>其中一般公共预算</t>
  </si>
  <si>
    <t>因公出国（境）经费</t>
  </si>
  <si>
    <t>三公经费及会议费预算表（不含事业人员）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</si>
</sst>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_);[Red]\(#,##0.0\)"/>
    <numFmt numFmtId="181" formatCode="###,###,###,##0"/>
    <numFmt numFmtId="182" formatCode="00"/>
    <numFmt numFmtId="183" formatCode="0000"/>
    <numFmt numFmtId="184" formatCode=";;"/>
    <numFmt numFmtId="185" formatCode="* #,##0.00;* \-#,##0.00;* &quot;&quot;??;@"/>
    <numFmt numFmtId="186" formatCode="0_);[Red]\(0\)"/>
  </numFmts>
  <fonts count="2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0" fontId="2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49" fontId="4" fillId="24" borderId="0" xfId="0" applyNumberFormat="1" applyFont="1" applyFill="1" applyAlignment="1" applyProtection="1">
      <alignment horizontal="centerContinuous" vertical="center"/>
      <protection/>
    </xf>
    <xf numFmtId="0" fontId="0" fillId="24" borderId="11" xfId="0" applyNumberFormat="1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9" fontId="0" fillId="24" borderId="10" xfId="0" applyNumberFormat="1" applyFont="1" applyFill="1" applyBorder="1" applyAlignment="1">
      <alignment vertical="center" wrapText="1"/>
    </xf>
    <xf numFmtId="49" fontId="0" fillId="24" borderId="16" xfId="0" applyNumberFormat="1" applyFont="1" applyFill="1" applyBorder="1" applyAlignment="1">
      <alignment vertical="center" wrapText="1"/>
    </xf>
    <xf numFmtId="3" fontId="0" fillId="24" borderId="12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0" fontId="0" fillId="24" borderId="0" xfId="0" applyFill="1" applyAlignment="1">
      <alignment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/>
      <protection/>
    </xf>
    <xf numFmtId="49" fontId="0" fillId="24" borderId="11" xfId="0" applyNumberFormat="1" applyFont="1" applyFill="1" applyBorder="1" applyAlignment="1" applyProtection="1">
      <alignment vertical="center"/>
      <protection/>
    </xf>
    <xf numFmtId="49" fontId="0" fillId="24" borderId="0" xfId="0" applyNumberFormat="1" applyFont="1" applyFill="1" applyAlignment="1" applyProtection="1">
      <alignment vertical="center"/>
      <protection/>
    </xf>
    <xf numFmtId="49" fontId="0" fillId="24" borderId="13" xfId="0" applyNumberFormat="1" applyFont="1" applyFill="1" applyBorder="1" applyAlignment="1" applyProtection="1">
      <alignment horizontal="centerContinuous" vertical="center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/>
    </xf>
    <xf numFmtId="181" fontId="0" fillId="24" borderId="13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6" xfId="0" applyNumberFormat="1" applyFill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24" borderId="15" xfId="0" applyNumberFormat="1" applyFont="1" applyFill="1" applyBorder="1" applyAlignment="1" applyProtection="1">
      <alignment horizontal="centerContinuous" vertical="center"/>
      <protection/>
    </xf>
    <xf numFmtId="181" fontId="0" fillId="24" borderId="10" xfId="0" applyNumberFormat="1" applyFont="1" applyFill="1" applyBorder="1" applyAlignment="1">
      <alignment horizontal="right"/>
    </xf>
    <xf numFmtId="182" fontId="2" fillId="24" borderId="0" xfId="0" applyNumberFormat="1" applyFont="1" applyFill="1" applyAlignment="1" applyProtection="1">
      <alignment horizontal="center" vertical="center"/>
      <protection/>
    </xf>
    <xf numFmtId="183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80" fontId="2" fillId="24" borderId="0" xfId="0" applyNumberFormat="1" applyFont="1" applyFill="1" applyAlignment="1" applyProtection="1">
      <alignment vertical="center"/>
      <protection/>
    </xf>
    <xf numFmtId="0" fontId="3" fillId="24" borderId="0" xfId="0" applyNumberFormat="1" applyFont="1" applyFill="1" applyAlignment="1" applyProtection="1">
      <alignment horizontal="centerContinuous" vertical="center"/>
      <protection/>
    </xf>
    <xf numFmtId="0" fontId="5" fillId="2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24" borderId="11" xfId="0" applyNumberFormat="1" applyFont="1" applyFill="1" applyBorder="1" applyAlignment="1" applyProtection="1">
      <alignment horizontal="left" vertical="center" wrapText="1"/>
      <protection/>
    </xf>
    <xf numFmtId="180" fontId="2" fillId="24" borderId="11" xfId="0" applyNumberFormat="1" applyFont="1" applyFill="1" applyBorder="1" applyAlignment="1" applyProtection="1">
      <alignment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84" fontId="0" fillId="0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>
      <alignment vertical="center"/>
    </xf>
    <xf numFmtId="0" fontId="2" fillId="24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82" fontId="2" fillId="24" borderId="0" xfId="0" applyNumberFormat="1" applyFont="1" applyFill="1" applyAlignment="1">
      <alignment horizontal="center" vertical="center"/>
    </xf>
    <xf numFmtId="183" fontId="2" fillId="24" borderId="0" xfId="0" applyNumberFormat="1" applyFont="1" applyFill="1" applyAlignment="1">
      <alignment horizontal="center" vertical="center"/>
    </xf>
    <xf numFmtId="182" fontId="2" fillId="24" borderId="12" xfId="0" applyNumberFormat="1" applyFont="1" applyFill="1" applyBorder="1" applyAlignment="1" applyProtection="1">
      <alignment horizontal="center" vertical="center" wrapText="1"/>
      <protection/>
    </xf>
    <xf numFmtId="183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185" fontId="7" fillId="0" borderId="0" xfId="0" applyNumberFormat="1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6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80" fontId="2" fillId="24" borderId="0" xfId="0" applyNumberFormat="1" applyFont="1" applyFill="1" applyAlignment="1">
      <alignment vertical="center"/>
    </xf>
    <xf numFmtId="185" fontId="3" fillId="24" borderId="0" xfId="0" applyNumberFormat="1" applyFont="1" applyFill="1" applyAlignment="1" applyProtection="1">
      <alignment horizontal="centerContinuous" vertical="center"/>
      <protection/>
    </xf>
    <xf numFmtId="49" fontId="2" fillId="24" borderId="0" xfId="0" applyNumberFormat="1" applyFont="1" applyFill="1" applyAlignment="1" applyProtection="1">
      <alignment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186" fontId="2" fillId="24" borderId="12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24" borderId="0" xfId="0" applyNumberFormat="1" applyFont="1" applyFill="1" applyAlignment="1" applyProtection="1">
      <alignment horizontal="right" vertical="center"/>
      <protection/>
    </xf>
    <xf numFmtId="185" fontId="3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80" fontId="2" fillId="0" borderId="0" xfId="0" applyNumberFormat="1" applyFont="1" applyFill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185" fontId="3" fillId="24" borderId="0" xfId="0" applyNumberFormat="1" applyFont="1" applyFill="1" applyAlignment="1" applyProtection="1">
      <alignment horizontal="center" vertical="center"/>
      <protection/>
    </xf>
    <xf numFmtId="185" fontId="7" fillId="24" borderId="0" xfId="0" applyNumberFormat="1" applyFont="1" applyFill="1" applyAlignment="1" applyProtection="1">
      <alignment horizontal="centerContinuous"/>
      <protection/>
    </xf>
    <xf numFmtId="0" fontId="3" fillId="24" borderId="0" xfId="0" applyNumberFormat="1" applyFont="1" applyFill="1" applyAlignment="1" applyProtection="1">
      <alignment horizontal="centerContinuous"/>
      <protection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left" vertical="center"/>
      <protection/>
    </xf>
    <xf numFmtId="180" fontId="2" fillId="2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21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21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/>
      <protection/>
    </xf>
    <xf numFmtId="0" fontId="2" fillId="24" borderId="14" xfId="0" applyNumberFormat="1" applyFont="1" applyFill="1" applyBorder="1" applyAlignment="1" applyProtection="1">
      <alignment horizontal="center" vertical="center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182" fontId="2" fillId="24" borderId="10" xfId="0" applyNumberFormat="1" applyFont="1" applyFill="1" applyBorder="1" applyAlignment="1" applyProtection="1">
      <alignment horizontal="center" vertical="center" wrapText="1"/>
      <protection/>
    </xf>
    <xf numFmtId="183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22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23"/>
  <sheetViews>
    <sheetView showGridLines="0" showZeros="0" zoomScalePageLayoutView="0" workbookViewId="0" topLeftCell="A4">
      <selection activeCell="P23" sqref="P23"/>
    </sheetView>
  </sheetViews>
  <sheetFormatPr defaultColWidth="9.16015625" defaultRowHeight="11.25"/>
  <cols>
    <col min="1" max="1" width="14.5" style="0" customWidth="1"/>
    <col min="2" max="2" width="13.5" style="0" customWidth="1"/>
    <col min="3" max="3" width="27.33203125" style="0" customWidth="1"/>
    <col min="4" max="7" width="11.16015625" style="0" customWidth="1"/>
    <col min="8" max="8" width="9.83203125" style="0" customWidth="1"/>
    <col min="9" max="9" width="6.5" style="0" customWidth="1"/>
    <col min="10" max="10" width="11.66015625" style="0" customWidth="1"/>
    <col min="11" max="11" width="12.66015625" style="0" customWidth="1"/>
    <col min="12" max="15" width="11.16015625" style="0" customWidth="1"/>
    <col min="16" max="16" width="9.83203125" style="0" customWidth="1"/>
    <col min="17" max="17" width="6.5" style="0" customWidth="1"/>
    <col min="18" max="18" width="11.66015625" style="0" customWidth="1"/>
    <col min="19" max="19" width="13.83203125" style="0" customWidth="1"/>
    <col min="20" max="23" width="11.16015625" style="0" customWidth="1"/>
    <col min="24" max="24" width="9.83203125" style="0" customWidth="1"/>
    <col min="25" max="25" width="6.66015625" style="0" customWidth="1"/>
    <col min="26" max="26" width="11.66015625" style="0" customWidth="1"/>
    <col min="27" max="27" width="13.16015625" style="0" customWidth="1"/>
  </cols>
  <sheetData>
    <row r="1" spans="1:27" ht="25.5" customHeight="1">
      <c r="A1" s="51"/>
      <c r="B1" s="51"/>
      <c r="C1" s="5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02" t="s">
        <v>0</v>
      </c>
    </row>
    <row r="2" spans="1:27" ht="25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25.5" customHeight="1">
      <c r="A3" s="51"/>
      <c r="B3" s="51"/>
      <c r="C3" s="5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28" t="s">
        <v>2</v>
      </c>
    </row>
    <row r="4" spans="1:27" ht="25.5" customHeight="1">
      <c r="A4" s="135" t="s">
        <v>3</v>
      </c>
      <c r="B4" s="137" t="s">
        <v>4</v>
      </c>
      <c r="C4" s="137"/>
      <c r="D4" s="132" t="s">
        <v>5</v>
      </c>
      <c r="E4" s="133"/>
      <c r="F4" s="133"/>
      <c r="G4" s="133"/>
      <c r="H4" s="133"/>
      <c r="I4" s="133"/>
      <c r="J4" s="133"/>
      <c r="K4" s="133"/>
      <c r="L4" s="132" t="s">
        <v>6</v>
      </c>
      <c r="M4" s="133"/>
      <c r="N4" s="133"/>
      <c r="O4" s="133"/>
      <c r="P4" s="133"/>
      <c r="Q4" s="133"/>
      <c r="R4" s="133"/>
      <c r="S4" s="133"/>
      <c r="T4" s="132" t="s">
        <v>7</v>
      </c>
      <c r="U4" s="133"/>
      <c r="V4" s="133"/>
      <c r="W4" s="133"/>
      <c r="X4" s="133"/>
      <c r="Y4" s="133"/>
      <c r="Z4" s="133"/>
      <c r="AA4" s="133"/>
    </row>
    <row r="5" spans="1:39" ht="23.25" customHeight="1">
      <c r="A5" s="135"/>
      <c r="B5" s="137"/>
      <c r="C5" s="137"/>
      <c r="D5" s="134" t="s">
        <v>8</v>
      </c>
      <c r="E5" s="134"/>
      <c r="F5" s="134"/>
      <c r="G5" s="134"/>
      <c r="H5" s="134"/>
      <c r="I5" s="134"/>
      <c r="J5" s="134"/>
      <c r="K5" s="136" t="s">
        <v>9</v>
      </c>
      <c r="L5" s="134" t="s">
        <v>8</v>
      </c>
      <c r="M5" s="134"/>
      <c r="N5" s="134"/>
      <c r="O5" s="134"/>
      <c r="P5" s="134"/>
      <c r="Q5" s="134"/>
      <c r="R5" s="134"/>
      <c r="S5" s="136" t="s">
        <v>9</v>
      </c>
      <c r="T5" s="134" t="s">
        <v>8</v>
      </c>
      <c r="U5" s="134"/>
      <c r="V5" s="134"/>
      <c r="W5" s="134"/>
      <c r="X5" s="134"/>
      <c r="Y5" s="134"/>
      <c r="Z5" s="134"/>
      <c r="AA5" s="136" t="s">
        <v>9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</row>
    <row r="6" spans="1:39" ht="34.5" customHeight="1">
      <c r="A6" s="135"/>
      <c r="B6" s="59" t="s">
        <v>10</v>
      </c>
      <c r="C6" s="59" t="s">
        <v>11</v>
      </c>
      <c r="D6" s="121" t="s">
        <v>12</v>
      </c>
      <c r="E6" s="122" t="s">
        <v>13</v>
      </c>
      <c r="F6" s="121" t="s">
        <v>14</v>
      </c>
      <c r="G6" s="121" t="s">
        <v>15</v>
      </c>
      <c r="H6" s="122" t="s">
        <v>16</v>
      </c>
      <c r="I6" s="122" t="s">
        <v>17</v>
      </c>
      <c r="J6" s="122" t="s">
        <v>18</v>
      </c>
      <c r="K6" s="136" t="s">
        <v>19</v>
      </c>
      <c r="L6" s="121" t="s">
        <v>12</v>
      </c>
      <c r="M6" s="122" t="s">
        <v>13</v>
      </c>
      <c r="N6" s="121" t="s">
        <v>14</v>
      </c>
      <c r="O6" s="121" t="s">
        <v>15</v>
      </c>
      <c r="P6" s="122" t="s">
        <v>16</v>
      </c>
      <c r="Q6" s="122" t="s">
        <v>17</v>
      </c>
      <c r="R6" s="122" t="s">
        <v>18</v>
      </c>
      <c r="S6" s="136" t="s">
        <v>19</v>
      </c>
      <c r="T6" s="121" t="s">
        <v>12</v>
      </c>
      <c r="U6" s="122" t="s">
        <v>13</v>
      </c>
      <c r="V6" s="121" t="s">
        <v>14</v>
      </c>
      <c r="W6" s="121" t="s">
        <v>15</v>
      </c>
      <c r="X6" s="122" t="s">
        <v>16</v>
      </c>
      <c r="Y6" s="122" t="s">
        <v>17</v>
      </c>
      <c r="Z6" s="122" t="s">
        <v>18</v>
      </c>
      <c r="AA6" s="136" t="s">
        <v>19</v>
      </c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</row>
    <row r="7" spans="1:39" ht="19.5" customHeight="1">
      <c r="A7" s="73" t="s">
        <v>20</v>
      </c>
      <c r="B7" s="73" t="s">
        <v>20</v>
      </c>
      <c r="C7" s="73" t="s">
        <v>20</v>
      </c>
      <c r="D7" s="123">
        <v>1</v>
      </c>
      <c r="E7" s="123">
        <v>2</v>
      </c>
      <c r="F7" s="123">
        <v>3</v>
      </c>
      <c r="G7" s="123">
        <v>4</v>
      </c>
      <c r="H7" s="123">
        <v>5</v>
      </c>
      <c r="I7" s="123">
        <v>6</v>
      </c>
      <c r="J7" s="123">
        <v>7</v>
      </c>
      <c r="K7" s="123">
        <v>8</v>
      </c>
      <c r="L7" s="123">
        <v>9</v>
      </c>
      <c r="M7" s="123">
        <v>10</v>
      </c>
      <c r="N7" s="123">
        <v>11</v>
      </c>
      <c r="O7" s="123">
        <v>12</v>
      </c>
      <c r="P7" s="123">
        <v>13</v>
      </c>
      <c r="Q7" s="123">
        <v>14</v>
      </c>
      <c r="R7" s="123">
        <v>15</v>
      </c>
      <c r="S7" s="123">
        <v>16</v>
      </c>
      <c r="T7" s="73">
        <v>17</v>
      </c>
      <c r="U7" s="73">
        <v>18</v>
      </c>
      <c r="V7" s="73">
        <v>19</v>
      </c>
      <c r="W7" s="73">
        <v>20</v>
      </c>
      <c r="X7" s="73">
        <v>21</v>
      </c>
      <c r="Y7" s="73">
        <v>22</v>
      </c>
      <c r="Z7" s="73">
        <v>23</v>
      </c>
      <c r="AA7" s="73">
        <v>24</v>
      </c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ht="21.75" customHeight="1">
      <c r="A8" s="124"/>
      <c r="B8" s="124"/>
      <c r="C8" s="125" t="s">
        <v>21</v>
      </c>
      <c r="D8" s="126">
        <v>48332939</v>
      </c>
      <c r="E8" s="126">
        <v>13848015</v>
      </c>
      <c r="F8" s="126">
        <v>28151000</v>
      </c>
      <c r="G8" s="126">
        <v>2696924</v>
      </c>
      <c r="H8" s="126">
        <v>917000</v>
      </c>
      <c r="I8" s="126">
        <v>0</v>
      </c>
      <c r="J8" s="126">
        <v>2720000</v>
      </c>
      <c r="K8" s="126">
        <v>611428448</v>
      </c>
      <c r="L8" s="127">
        <v>55308462</v>
      </c>
      <c r="M8" s="127">
        <v>28993140</v>
      </c>
      <c r="N8" s="127">
        <v>20061788</v>
      </c>
      <c r="O8" s="127">
        <v>1732534</v>
      </c>
      <c r="P8" s="127">
        <v>1841000</v>
      </c>
      <c r="Q8" s="127">
        <v>0</v>
      </c>
      <c r="R8" s="127">
        <v>2680000</v>
      </c>
      <c r="S8" s="127">
        <v>592434564</v>
      </c>
      <c r="T8" s="126">
        <v>59667256</v>
      </c>
      <c r="U8" s="126">
        <v>24330622</v>
      </c>
      <c r="V8" s="126">
        <v>26238000</v>
      </c>
      <c r="W8" s="126">
        <v>2030000</v>
      </c>
      <c r="X8" s="126">
        <v>3425000</v>
      </c>
      <c r="Y8" s="126">
        <v>0</v>
      </c>
      <c r="Z8" s="126">
        <v>3643634</v>
      </c>
      <c r="AA8" s="126">
        <v>647975148</v>
      </c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27" s="15" customFormat="1" ht="21.75" customHeight="1">
      <c r="A9" s="124"/>
      <c r="B9" s="124" t="s">
        <v>22</v>
      </c>
      <c r="C9" s="125" t="s">
        <v>23</v>
      </c>
      <c r="D9" s="126">
        <v>17968416</v>
      </c>
      <c r="E9" s="126">
        <v>10735827</v>
      </c>
      <c r="F9" s="126">
        <v>4535665</v>
      </c>
      <c r="G9" s="126">
        <v>2696924</v>
      </c>
      <c r="H9" s="126">
        <v>0</v>
      </c>
      <c r="I9" s="126">
        <v>0</v>
      </c>
      <c r="J9" s="126">
        <v>0</v>
      </c>
      <c r="K9" s="126">
        <v>589837821</v>
      </c>
      <c r="L9" s="127">
        <v>29517052</v>
      </c>
      <c r="M9" s="127">
        <v>25039879</v>
      </c>
      <c r="N9" s="127">
        <v>2744639</v>
      </c>
      <c r="O9" s="127">
        <v>1732534</v>
      </c>
      <c r="P9" s="127">
        <v>0</v>
      </c>
      <c r="Q9" s="127">
        <v>0</v>
      </c>
      <c r="R9" s="127">
        <v>0</v>
      </c>
      <c r="S9" s="127">
        <v>580737436</v>
      </c>
      <c r="T9" s="126">
        <v>24640622</v>
      </c>
      <c r="U9" s="126">
        <v>19630622</v>
      </c>
      <c r="V9" s="126">
        <v>3000000</v>
      </c>
      <c r="W9" s="126">
        <v>2010000</v>
      </c>
      <c r="X9" s="126">
        <v>0</v>
      </c>
      <c r="Y9" s="126">
        <v>0</v>
      </c>
      <c r="Z9" s="126">
        <v>0</v>
      </c>
      <c r="AA9" s="126">
        <v>632915828</v>
      </c>
    </row>
    <row r="10" spans="1:27" s="15" customFormat="1" ht="21.75" customHeight="1">
      <c r="A10" s="124" t="s">
        <v>24</v>
      </c>
      <c r="B10" s="124" t="s">
        <v>25</v>
      </c>
      <c r="C10" s="125" t="s">
        <v>26</v>
      </c>
      <c r="D10" s="126">
        <v>10637059</v>
      </c>
      <c r="E10" s="126">
        <v>10637059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7">
        <v>24916006</v>
      </c>
      <c r="M10" s="127">
        <v>24916006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6">
        <v>17830622</v>
      </c>
      <c r="U10" s="126">
        <v>17830622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</row>
    <row r="11" spans="1:27" s="15" customFormat="1" ht="21.75" customHeight="1">
      <c r="A11" s="124" t="s">
        <v>27</v>
      </c>
      <c r="B11" s="124" t="s">
        <v>25</v>
      </c>
      <c r="C11" s="125" t="s">
        <v>28</v>
      </c>
      <c r="D11" s="126">
        <v>2695560</v>
      </c>
      <c r="E11" s="126">
        <v>0</v>
      </c>
      <c r="F11" s="126">
        <v>0</v>
      </c>
      <c r="G11" s="126">
        <v>2695560</v>
      </c>
      <c r="H11" s="126">
        <v>0</v>
      </c>
      <c r="I11" s="126">
        <v>0</v>
      </c>
      <c r="J11" s="126">
        <v>0</v>
      </c>
      <c r="K11" s="126">
        <v>0</v>
      </c>
      <c r="L11" s="127">
        <v>1722590</v>
      </c>
      <c r="M11" s="127">
        <v>0</v>
      </c>
      <c r="N11" s="127">
        <v>0</v>
      </c>
      <c r="O11" s="127">
        <v>1722590</v>
      </c>
      <c r="P11" s="127">
        <v>0</v>
      </c>
      <c r="Q11" s="127">
        <v>0</v>
      </c>
      <c r="R11" s="127">
        <v>0</v>
      </c>
      <c r="S11" s="127">
        <v>0</v>
      </c>
      <c r="T11" s="126">
        <v>2000000</v>
      </c>
      <c r="U11" s="126">
        <v>0</v>
      </c>
      <c r="V11" s="126">
        <v>0</v>
      </c>
      <c r="W11" s="126">
        <v>2000000</v>
      </c>
      <c r="X11" s="126">
        <v>0</v>
      </c>
      <c r="Y11" s="126">
        <v>0</v>
      </c>
      <c r="Z11" s="126">
        <v>0</v>
      </c>
      <c r="AA11" s="126">
        <v>0</v>
      </c>
    </row>
    <row r="12" spans="1:27" s="15" customFormat="1" ht="21.75" customHeight="1">
      <c r="A12" s="124" t="s">
        <v>29</v>
      </c>
      <c r="B12" s="124" t="s">
        <v>25</v>
      </c>
      <c r="C12" s="125" t="s">
        <v>30</v>
      </c>
      <c r="D12" s="126">
        <v>98768</v>
      </c>
      <c r="E12" s="126">
        <v>98768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7">
        <v>123873</v>
      </c>
      <c r="M12" s="127">
        <v>123873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6">
        <v>1800000</v>
      </c>
      <c r="U12" s="126">
        <v>1800000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</row>
    <row r="13" spans="1:27" s="15" customFormat="1" ht="21.75" customHeight="1">
      <c r="A13" s="124" t="s">
        <v>31</v>
      </c>
      <c r="B13" s="124" t="s">
        <v>25</v>
      </c>
      <c r="C13" s="125" t="s">
        <v>32</v>
      </c>
      <c r="D13" s="126">
        <v>4535665</v>
      </c>
      <c r="E13" s="126">
        <v>0</v>
      </c>
      <c r="F13" s="126">
        <v>4535665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7">
        <v>2744639</v>
      </c>
      <c r="M13" s="127">
        <v>0</v>
      </c>
      <c r="N13" s="127">
        <v>2744639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6">
        <v>3000000</v>
      </c>
      <c r="U13" s="126">
        <v>0</v>
      </c>
      <c r="V13" s="126">
        <v>3000000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</row>
    <row r="14" spans="1:27" s="15" customFormat="1" ht="21.75" customHeight="1">
      <c r="A14" s="124" t="s">
        <v>33</v>
      </c>
      <c r="B14" s="124" t="s">
        <v>25</v>
      </c>
      <c r="C14" s="125" t="s">
        <v>34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589837821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580737436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496290000</v>
      </c>
    </row>
    <row r="15" spans="1:27" s="15" customFormat="1" ht="21.75" customHeight="1">
      <c r="A15" s="124" t="s">
        <v>35</v>
      </c>
      <c r="B15" s="124" t="s">
        <v>25</v>
      </c>
      <c r="C15" s="125" t="s">
        <v>36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4295828</v>
      </c>
    </row>
    <row r="16" spans="1:27" s="15" customFormat="1" ht="21.75" customHeight="1">
      <c r="A16" s="124" t="s">
        <v>37</v>
      </c>
      <c r="B16" s="124" t="s">
        <v>25</v>
      </c>
      <c r="C16" s="125" t="s">
        <v>38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9930000</v>
      </c>
    </row>
    <row r="17" spans="1:27" s="15" customFormat="1" ht="21.75" customHeight="1">
      <c r="A17" s="124" t="s">
        <v>39</v>
      </c>
      <c r="B17" s="124" t="s">
        <v>25</v>
      </c>
      <c r="C17" s="125" t="s">
        <v>40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48170000</v>
      </c>
    </row>
    <row r="18" spans="1:27" s="15" customFormat="1" ht="21.75" customHeight="1">
      <c r="A18" s="124" t="s">
        <v>41</v>
      </c>
      <c r="B18" s="124" t="s">
        <v>25</v>
      </c>
      <c r="C18" s="125" t="s">
        <v>42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990000</v>
      </c>
    </row>
    <row r="19" spans="1:27" s="15" customFormat="1" ht="21.75" customHeight="1">
      <c r="A19" s="124" t="s">
        <v>43</v>
      </c>
      <c r="B19" s="124" t="s">
        <v>25</v>
      </c>
      <c r="C19" s="125" t="s">
        <v>44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82060000</v>
      </c>
    </row>
    <row r="20" spans="1:27" s="15" customFormat="1" ht="21.75" customHeight="1">
      <c r="A20" s="124" t="s">
        <v>45</v>
      </c>
      <c r="B20" s="124" t="s">
        <v>25</v>
      </c>
      <c r="C20" s="125" t="s">
        <v>46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6600000</v>
      </c>
    </row>
    <row r="21" spans="1:27" s="15" customFormat="1" ht="21.75" customHeight="1">
      <c r="A21" s="124" t="s">
        <v>47</v>
      </c>
      <c r="B21" s="124" t="s">
        <v>25</v>
      </c>
      <c r="C21" s="125" t="s">
        <v>48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-15420000</v>
      </c>
    </row>
    <row r="22" spans="1:27" s="15" customFormat="1" ht="21.75" customHeight="1">
      <c r="A22" s="124" t="s">
        <v>49</v>
      </c>
      <c r="B22" s="124" t="s">
        <v>25</v>
      </c>
      <c r="C22" s="125" t="s">
        <v>50</v>
      </c>
      <c r="D22" s="126">
        <v>1364</v>
      </c>
      <c r="E22" s="126">
        <v>0</v>
      </c>
      <c r="F22" s="126">
        <v>0</v>
      </c>
      <c r="G22" s="126">
        <v>1364</v>
      </c>
      <c r="H22" s="126">
        <v>0</v>
      </c>
      <c r="I22" s="126">
        <v>0</v>
      </c>
      <c r="J22" s="126">
        <v>0</v>
      </c>
      <c r="K22" s="126">
        <v>0</v>
      </c>
      <c r="L22" s="127">
        <v>9944</v>
      </c>
      <c r="M22" s="127">
        <v>0</v>
      </c>
      <c r="N22" s="127">
        <v>0</v>
      </c>
      <c r="O22" s="127">
        <v>9944</v>
      </c>
      <c r="P22" s="127">
        <v>0</v>
      </c>
      <c r="Q22" s="127">
        <v>0</v>
      </c>
      <c r="R22" s="127">
        <v>0</v>
      </c>
      <c r="S22" s="127">
        <v>0</v>
      </c>
      <c r="T22" s="126">
        <v>10000</v>
      </c>
      <c r="U22" s="126">
        <v>0</v>
      </c>
      <c r="V22" s="126">
        <v>0</v>
      </c>
      <c r="W22" s="126">
        <v>10000</v>
      </c>
      <c r="X22" s="126">
        <v>0</v>
      </c>
      <c r="Y22" s="126">
        <v>0</v>
      </c>
      <c r="Z22" s="126">
        <v>0</v>
      </c>
      <c r="AA22" s="126">
        <v>0</v>
      </c>
    </row>
    <row r="23" spans="1:200" ht="21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</row>
  </sheetData>
  <sheetProtection/>
  <mergeCells count="11">
    <mergeCell ref="A4:A6"/>
    <mergeCell ref="K5:K6"/>
    <mergeCell ref="S5:S6"/>
    <mergeCell ref="AA5:AA6"/>
    <mergeCell ref="B4:C5"/>
    <mergeCell ref="D4:K4"/>
    <mergeCell ref="L4:S4"/>
    <mergeCell ref="T4:AA4"/>
    <mergeCell ref="D5:J5"/>
    <mergeCell ref="L5:R5"/>
    <mergeCell ref="T5:Z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S39"/>
  <sheetViews>
    <sheetView showGridLines="0" showZeros="0" zoomScalePageLayoutView="0" workbookViewId="0" topLeftCell="A16">
      <selection activeCell="A22" sqref="A22:IV28"/>
    </sheetView>
  </sheetViews>
  <sheetFormatPr defaultColWidth="9.16015625" defaultRowHeight="12.75" customHeight="1"/>
  <cols>
    <col min="1" max="1" width="15.83203125" style="0" customWidth="1"/>
    <col min="2" max="2" width="22.33203125" style="0" customWidth="1"/>
    <col min="3" max="6" width="8.16015625" style="0" customWidth="1"/>
    <col min="7" max="8" width="6.66015625" style="0" customWidth="1"/>
    <col min="9" max="9" width="8.16015625" style="0" customWidth="1"/>
    <col min="10" max="10" width="6.33203125" style="0" customWidth="1"/>
    <col min="11" max="11" width="7.83203125" style="0" customWidth="1"/>
    <col min="12" max="14" width="8.16015625" style="0" customWidth="1"/>
    <col min="15" max="15" width="7" style="0" customWidth="1"/>
    <col min="16" max="16" width="6.5" style="0" customWidth="1"/>
    <col min="17" max="17" width="7.16015625" style="0" customWidth="1"/>
    <col min="18" max="18" width="8.16015625" style="0" customWidth="1"/>
    <col min="19" max="19" width="6.83203125" style="0" customWidth="1"/>
    <col min="20" max="21" width="8.16015625" style="0" customWidth="1"/>
    <col min="22" max="22" width="6" style="0" customWidth="1"/>
    <col min="23" max="24" width="6.66015625" style="0" customWidth="1"/>
    <col min="25" max="25" width="8.16015625" style="0" customWidth="1"/>
    <col min="26" max="26" width="7" style="0" customWidth="1"/>
    <col min="27" max="36" width="8.16015625" style="0" customWidth="1"/>
    <col min="37" max="37" width="6.16015625" style="0" customWidth="1"/>
    <col min="38" max="39" width="8.16015625" style="0" customWidth="1"/>
    <col min="40" max="40" width="6.83203125" style="0" customWidth="1"/>
    <col min="41" max="42" width="8.16015625" style="0" customWidth="1"/>
    <col min="43" max="43" width="6" style="0" customWidth="1"/>
    <col min="44" max="44" width="5.83203125" style="0" customWidth="1"/>
    <col min="45" max="45" width="6.33203125" style="0" customWidth="1"/>
    <col min="46" max="46" width="8.16015625" style="0" customWidth="1"/>
    <col min="47" max="47" width="6.16015625" style="0" customWidth="1"/>
    <col min="48" max="48" width="5.16015625" style="0" customWidth="1"/>
    <col min="49" max="49" width="6" style="0" customWidth="1"/>
    <col min="50" max="51" width="8.16015625" style="0" customWidth="1"/>
    <col min="52" max="52" width="6.66015625" style="0" customWidth="1"/>
    <col min="53" max="53" width="7.16015625" style="0" customWidth="1"/>
    <col min="54" max="56" width="8.16015625" style="0" customWidth="1"/>
    <col min="57" max="57" width="6.33203125" style="0" customWidth="1"/>
  </cols>
  <sheetData>
    <row r="1" spans="1:175" ht="40.5" customHeight="1">
      <c r="A1" s="15"/>
      <c r="B1" s="16" t="s">
        <v>195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</row>
    <row r="2" spans="1:175" ht="14.25" customHeight="1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</row>
    <row r="3" spans="1:175" ht="29.25" customHeight="1">
      <c r="A3" s="178" t="s">
        <v>196</v>
      </c>
      <c r="B3" s="169" t="s">
        <v>197</v>
      </c>
      <c r="C3" s="169" t="s">
        <v>273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P3" s="169" t="s">
        <v>274</v>
      </c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70"/>
      <c r="AK3" s="171" t="s">
        <v>275</v>
      </c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36.75" customHeight="1">
      <c r="A4" s="179"/>
      <c r="B4" s="171"/>
      <c r="C4" s="177" t="s">
        <v>276</v>
      </c>
      <c r="D4" s="177" t="s">
        <v>277</v>
      </c>
      <c r="E4" s="177" t="s">
        <v>278</v>
      </c>
      <c r="F4" s="177" t="s">
        <v>279</v>
      </c>
      <c r="G4" s="177" t="s">
        <v>280</v>
      </c>
      <c r="H4" s="177" t="s">
        <v>281</v>
      </c>
      <c r="I4" s="177" t="s">
        <v>282</v>
      </c>
      <c r="J4" s="177" t="s">
        <v>283</v>
      </c>
      <c r="K4" s="177" t="s">
        <v>284</v>
      </c>
      <c r="L4" s="177" t="s">
        <v>285</v>
      </c>
      <c r="M4" s="177" t="s">
        <v>286</v>
      </c>
      <c r="N4" s="177" t="s">
        <v>287</v>
      </c>
      <c r="O4" s="174" t="s">
        <v>288</v>
      </c>
      <c r="P4" s="174" t="s">
        <v>289</v>
      </c>
      <c r="Q4" s="174"/>
      <c r="R4" s="174"/>
      <c r="S4" s="174" t="s">
        <v>290</v>
      </c>
      <c r="T4" s="174"/>
      <c r="U4" s="174"/>
      <c r="V4" s="176" t="s">
        <v>291</v>
      </c>
      <c r="W4" s="176"/>
      <c r="X4" s="177"/>
      <c r="Y4" s="176" t="s">
        <v>292</v>
      </c>
      <c r="Z4" s="176"/>
      <c r="AA4" s="177"/>
      <c r="AB4" s="176" t="s">
        <v>293</v>
      </c>
      <c r="AC4" s="176"/>
      <c r="AD4" s="177"/>
      <c r="AE4" s="176" t="s">
        <v>294</v>
      </c>
      <c r="AF4" s="176"/>
      <c r="AG4" s="177"/>
      <c r="AH4" s="176" t="s">
        <v>295</v>
      </c>
      <c r="AI4" s="176"/>
      <c r="AJ4" s="177"/>
      <c r="AK4" s="174" t="s">
        <v>296</v>
      </c>
      <c r="AL4" s="174"/>
      <c r="AM4" s="174"/>
      <c r="AN4" s="174"/>
      <c r="AO4" s="174"/>
      <c r="AP4" s="174"/>
      <c r="AQ4" s="174"/>
      <c r="AR4" s="174"/>
      <c r="AS4" s="174"/>
      <c r="AT4" s="174"/>
      <c r="AU4" s="174" t="s">
        <v>297</v>
      </c>
      <c r="AV4" s="174"/>
      <c r="AW4" s="174"/>
      <c r="AX4" s="174" t="s">
        <v>298</v>
      </c>
      <c r="AY4" s="174"/>
      <c r="AZ4" s="174"/>
      <c r="BA4" s="174"/>
      <c r="BB4" s="174"/>
      <c r="BC4" s="174"/>
      <c r="BD4" s="174"/>
      <c r="BE4" s="174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</row>
    <row r="5" spans="1:175" ht="50.25" customHeight="1">
      <c r="A5" s="179"/>
      <c r="B5" s="17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74"/>
      <c r="P5" s="26" t="s">
        <v>299</v>
      </c>
      <c r="Q5" s="26" t="s">
        <v>300</v>
      </c>
      <c r="R5" s="26" t="s">
        <v>301</v>
      </c>
      <c r="S5" s="26" t="s">
        <v>302</v>
      </c>
      <c r="T5" s="26" t="s">
        <v>303</v>
      </c>
      <c r="U5" s="26" t="s">
        <v>304</v>
      </c>
      <c r="V5" s="27" t="s">
        <v>305</v>
      </c>
      <c r="W5" s="27" t="s">
        <v>306</v>
      </c>
      <c r="X5" s="27" t="s">
        <v>307</v>
      </c>
      <c r="Y5" s="27" t="s">
        <v>308</v>
      </c>
      <c r="Z5" s="27" t="s">
        <v>309</v>
      </c>
      <c r="AA5" s="27" t="s">
        <v>310</v>
      </c>
      <c r="AB5" s="27" t="s">
        <v>311</v>
      </c>
      <c r="AC5" s="27" t="s">
        <v>312</v>
      </c>
      <c r="AD5" s="27" t="s">
        <v>313</v>
      </c>
      <c r="AE5" s="27" t="s">
        <v>314</v>
      </c>
      <c r="AF5" s="27" t="s">
        <v>315</v>
      </c>
      <c r="AG5" s="27" t="s">
        <v>316</v>
      </c>
      <c r="AH5" s="27" t="s">
        <v>317</v>
      </c>
      <c r="AI5" s="27" t="s">
        <v>318</v>
      </c>
      <c r="AJ5" s="27" t="s">
        <v>319</v>
      </c>
      <c r="AK5" s="26" t="s">
        <v>320</v>
      </c>
      <c r="AL5" s="26" t="s">
        <v>321</v>
      </c>
      <c r="AM5" s="26" t="s">
        <v>322</v>
      </c>
      <c r="AN5" s="26" t="s">
        <v>323</v>
      </c>
      <c r="AO5" s="26" t="s">
        <v>324</v>
      </c>
      <c r="AP5" s="26" t="s">
        <v>325</v>
      </c>
      <c r="AQ5" s="26" t="s">
        <v>326</v>
      </c>
      <c r="AR5" s="26" t="s">
        <v>327</v>
      </c>
      <c r="AS5" s="26" t="s">
        <v>328</v>
      </c>
      <c r="AT5" s="26" t="s">
        <v>329</v>
      </c>
      <c r="AU5" s="26" t="s">
        <v>330</v>
      </c>
      <c r="AV5" s="26" t="s">
        <v>331</v>
      </c>
      <c r="AW5" s="26" t="s">
        <v>332</v>
      </c>
      <c r="AX5" s="26" t="s">
        <v>333</v>
      </c>
      <c r="AY5" s="26" t="s">
        <v>334</v>
      </c>
      <c r="AZ5" s="26" t="s">
        <v>335</v>
      </c>
      <c r="BA5" s="26" t="s">
        <v>336</v>
      </c>
      <c r="BB5" s="26" t="s">
        <v>337</v>
      </c>
      <c r="BC5" s="26" t="s">
        <v>338</v>
      </c>
      <c r="BD5" s="26" t="s">
        <v>339</v>
      </c>
      <c r="BE5" s="26" t="s">
        <v>340</v>
      </c>
      <c r="BF5" s="31"/>
      <c r="BG5" s="31"/>
      <c r="BH5" s="31"/>
      <c r="BI5" s="31"/>
      <c r="BJ5" s="31"/>
      <c r="BK5" s="31"/>
      <c r="BL5" s="31"/>
      <c r="BM5" s="31"/>
      <c r="BN5" s="31"/>
      <c r="BO5" s="15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</row>
    <row r="6" spans="1:175" ht="21.75" customHeight="1">
      <c r="A6" s="20" t="s">
        <v>20</v>
      </c>
      <c r="B6" s="20" t="s">
        <v>20</v>
      </c>
      <c r="C6" s="21">
        <v>54</v>
      </c>
      <c r="D6" s="21">
        <v>55</v>
      </c>
      <c r="E6" s="21">
        <v>56</v>
      </c>
      <c r="F6" s="21">
        <v>57</v>
      </c>
      <c r="G6" s="21">
        <v>58</v>
      </c>
      <c r="H6" s="21">
        <v>59</v>
      </c>
      <c r="I6" s="21">
        <v>60</v>
      </c>
      <c r="J6" s="21">
        <v>61</v>
      </c>
      <c r="K6" s="21">
        <v>62</v>
      </c>
      <c r="L6" s="21">
        <v>63</v>
      </c>
      <c r="M6" s="21">
        <v>64</v>
      </c>
      <c r="N6" s="21">
        <v>65</v>
      </c>
      <c r="O6" s="21">
        <v>66</v>
      </c>
      <c r="P6" s="21">
        <v>67</v>
      </c>
      <c r="Q6" s="21">
        <v>68</v>
      </c>
      <c r="R6" s="21">
        <v>69</v>
      </c>
      <c r="S6" s="21">
        <v>70</v>
      </c>
      <c r="T6" s="21">
        <v>71</v>
      </c>
      <c r="U6" s="21">
        <v>72</v>
      </c>
      <c r="V6" s="21">
        <v>73</v>
      </c>
      <c r="W6" s="21">
        <v>74</v>
      </c>
      <c r="X6" s="21">
        <v>75</v>
      </c>
      <c r="Y6" s="21">
        <v>76</v>
      </c>
      <c r="Z6" s="21">
        <v>77</v>
      </c>
      <c r="AA6" s="21">
        <v>78</v>
      </c>
      <c r="AB6" s="21">
        <v>79</v>
      </c>
      <c r="AC6" s="21">
        <v>80</v>
      </c>
      <c r="AD6" s="21">
        <v>81</v>
      </c>
      <c r="AE6" s="28">
        <v>82</v>
      </c>
      <c r="AF6" s="28">
        <v>83</v>
      </c>
      <c r="AG6" s="28">
        <v>84</v>
      </c>
      <c r="AH6" s="28">
        <v>85</v>
      </c>
      <c r="AI6" s="28">
        <v>86</v>
      </c>
      <c r="AJ6" s="28">
        <v>87</v>
      </c>
      <c r="AK6" s="29">
        <v>88</v>
      </c>
      <c r="AL6" s="29">
        <v>89</v>
      </c>
      <c r="AM6" s="29">
        <v>90</v>
      </c>
      <c r="AN6" s="29">
        <v>91</v>
      </c>
      <c r="AO6" s="29">
        <v>92</v>
      </c>
      <c r="AP6" s="29">
        <v>93</v>
      </c>
      <c r="AQ6" s="29">
        <v>94</v>
      </c>
      <c r="AR6" s="29">
        <v>95</v>
      </c>
      <c r="AS6" s="29">
        <v>96</v>
      </c>
      <c r="AT6" s="29">
        <v>97</v>
      </c>
      <c r="AU6" s="29">
        <v>98</v>
      </c>
      <c r="AV6" s="29">
        <v>99</v>
      </c>
      <c r="AW6" s="29">
        <v>100</v>
      </c>
      <c r="AX6" s="29">
        <v>101</v>
      </c>
      <c r="AY6" s="29">
        <v>102</v>
      </c>
      <c r="AZ6" s="29">
        <v>103</v>
      </c>
      <c r="BA6" s="29">
        <v>104</v>
      </c>
      <c r="BB6" s="29">
        <v>105</v>
      </c>
      <c r="BC6" s="29">
        <v>106</v>
      </c>
      <c r="BD6" s="29">
        <v>107</v>
      </c>
      <c r="BE6" s="29">
        <v>108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26.25" customHeight="1">
      <c r="A7" s="22"/>
      <c r="B7" s="23" t="s">
        <v>21</v>
      </c>
      <c r="C7" s="24">
        <v>63</v>
      </c>
      <c r="D7" s="25">
        <v>24</v>
      </c>
      <c r="E7" s="25">
        <v>2</v>
      </c>
      <c r="F7" s="25">
        <v>37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5276</v>
      </c>
      <c r="AL7" s="25">
        <v>5036</v>
      </c>
      <c r="AM7" s="25">
        <v>240</v>
      </c>
      <c r="AN7" s="25">
        <v>6111</v>
      </c>
      <c r="AO7" s="25">
        <v>5982</v>
      </c>
      <c r="AP7" s="25">
        <v>129</v>
      </c>
      <c r="AQ7" s="25">
        <v>0</v>
      </c>
      <c r="AR7" s="25">
        <v>0</v>
      </c>
      <c r="AS7" s="25">
        <v>0</v>
      </c>
      <c r="AT7" s="25">
        <v>0</v>
      </c>
      <c r="AU7" s="25">
        <v>44</v>
      </c>
      <c r="AV7" s="25">
        <v>11</v>
      </c>
      <c r="AW7" s="25">
        <v>5</v>
      </c>
      <c r="AX7" s="25">
        <v>62</v>
      </c>
      <c r="AY7" s="25">
        <v>27</v>
      </c>
      <c r="AZ7" s="25">
        <v>109</v>
      </c>
      <c r="BA7" s="25">
        <v>60</v>
      </c>
      <c r="BB7" s="25">
        <v>0</v>
      </c>
      <c r="BC7" s="25">
        <v>0</v>
      </c>
      <c r="BD7" s="25">
        <v>20</v>
      </c>
      <c r="BE7" s="25">
        <v>49</v>
      </c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</row>
    <row r="8" spans="1:175" ht="26.25" customHeight="1">
      <c r="A8" s="22" t="s">
        <v>25</v>
      </c>
      <c r="B8" s="23" t="s">
        <v>23</v>
      </c>
      <c r="C8" s="24">
        <v>7</v>
      </c>
      <c r="D8" s="25">
        <v>2</v>
      </c>
      <c r="E8" s="25">
        <v>0</v>
      </c>
      <c r="F8" s="25">
        <v>5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786</v>
      </c>
      <c r="AO8" s="25">
        <v>786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19</v>
      </c>
      <c r="AY8" s="25">
        <v>4</v>
      </c>
      <c r="AZ8" s="25">
        <v>27</v>
      </c>
      <c r="BA8" s="25">
        <v>27</v>
      </c>
      <c r="BB8" s="25">
        <v>0</v>
      </c>
      <c r="BC8" s="25">
        <v>0</v>
      </c>
      <c r="BD8" s="25">
        <v>0</v>
      </c>
      <c r="BE8" s="25">
        <v>0</v>
      </c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175" ht="26.25" customHeight="1">
      <c r="A9" s="22" t="s">
        <v>256</v>
      </c>
      <c r="B9" s="23"/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</row>
    <row r="10" spans="1:175" ht="26.25" customHeight="1">
      <c r="A10" s="22" t="s">
        <v>257</v>
      </c>
      <c r="B10" s="23" t="s">
        <v>258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26.25" customHeight="1">
      <c r="A11" s="22" t="s">
        <v>259</v>
      </c>
      <c r="B11" s="23"/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26.25" customHeight="1">
      <c r="A12" s="22" t="s">
        <v>178</v>
      </c>
      <c r="B12" s="23" t="s">
        <v>260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26.25" customHeight="1">
      <c r="A13" s="22" t="s">
        <v>261</v>
      </c>
      <c r="B13" s="23"/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26.25" customHeight="1">
      <c r="A14" s="22" t="s">
        <v>188</v>
      </c>
      <c r="B14" s="23" t="s">
        <v>262</v>
      </c>
      <c r="C14" s="24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26.25" customHeight="1">
      <c r="A15" s="22" t="s">
        <v>263</v>
      </c>
      <c r="B15" s="23"/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26.25" customHeight="1">
      <c r="A16" s="22" t="s">
        <v>264</v>
      </c>
      <c r="B16" s="23" t="s">
        <v>265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26.25" customHeight="1">
      <c r="A17" s="22" t="s">
        <v>266</v>
      </c>
      <c r="B17" s="23"/>
      <c r="C17" s="24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175" ht="26.25" customHeight="1">
      <c r="A18" s="22" t="s">
        <v>267</v>
      </c>
      <c r="B18" s="23" t="s">
        <v>268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</row>
    <row r="19" spans="1:175" ht="26.25" customHeight="1">
      <c r="A19" s="22" t="s">
        <v>269</v>
      </c>
      <c r="B19" s="23"/>
      <c r="C19" s="24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26.25" customHeight="1">
      <c r="A20" s="22" t="s">
        <v>270</v>
      </c>
      <c r="B20" s="23" t="s">
        <v>271</v>
      </c>
      <c r="C20" s="24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26.25" customHeight="1">
      <c r="A21" s="22" t="s">
        <v>272</v>
      </c>
      <c r="B21" s="23"/>
      <c r="C21" s="24">
        <v>6</v>
      </c>
      <c r="D21" s="25">
        <v>6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1100</v>
      </c>
      <c r="AL21" s="25">
        <v>1100</v>
      </c>
      <c r="AM21" s="25">
        <v>0</v>
      </c>
      <c r="AN21" s="25">
        <v>1100</v>
      </c>
      <c r="AO21" s="25">
        <v>1100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10</v>
      </c>
      <c r="AV21" s="25">
        <v>1</v>
      </c>
      <c r="AW21" s="25">
        <v>0</v>
      </c>
      <c r="AX21" s="25">
        <v>2</v>
      </c>
      <c r="AY21" s="25">
        <v>2</v>
      </c>
      <c r="AZ21" s="25">
        <v>3</v>
      </c>
      <c r="BA21" s="25">
        <v>3</v>
      </c>
      <c r="BB21" s="25">
        <v>0</v>
      </c>
      <c r="BC21" s="25">
        <v>0</v>
      </c>
      <c r="BD21" s="25">
        <v>3</v>
      </c>
      <c r="BE21" s="25">
        <v>0</v>
      </c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ht="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175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</row>
    <row r="24" spans="1:175" ht="9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175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</row>
    <row r="38" spans="1:175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</sheetData>
  <sheetProtection/>
  <mergeCells count="28">
    <mergeCell ref="N4:N5"/>
    <mergeCell ref="O4:O5"/>
    <mergeCell ref="H4:H5"/>
    <mergeCell ref="I4:I5"/>
    <mergeCell ref="J4:J5"/>
    <mergeCell ref="K4:K5"/>
    <mergeCell ref="L4:L5"/>
    <mergeCell ref="M4:M5"/>
    <mergeCell ref="AK4:AT4"/>
    <mergeCell ref="AU4:AW4"/>
    <mergeCell ref="AX4:BE4"/>
    <mergeCell ref="A3:A5"/>
    <mergeCell ref="B3:B5"/>
    <mergeCell ref="C4:C5"/>
    <mergeCell ref="D4:D5"/>
    <mergeCell ref="E4:E5"/>
    <mergeCell ref="F4:F5"/>
    <mergeCell ref="G4:G5"/>
    <mergeCell ref="C3:O3"/>
    <mergeCell ref="P3:AJ3"/>
    <mergeCell ref="AK3:BE3"/>
    <mergeCell ref="P4:R4"/>
    <mergeCell ref="S4:U4"/>
    <mergeCell ref="V4:X4"/>
    <mergeCell ref="Y4:AA4"/>
    <mergeCell ref="AB4:AD4"/>
    <mergeCell ref="AE4:AG4"/>
    <mergeCell ref="AH4:AJ4"/>
  </mergeCells>
  <printOptions gridLines="1"/>
  <pageMargins left="0.75" right="0.75" top="1" bottom="1" header="0.5" footer="0.5"/>
  <pageSetup orientation="landscape" paperSize="9" scale="70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tabSelected="1" zoomScalePageLayoutView="0" workbookViewId="0" topLeftCell="A1">
      <selection activeCell="D26" sqref="D26"/>
    </sheetView>
  </sheetViews>
  <sheetFormatPr defaultColWidth="9.16015625" defaultRowHeight="11.25"/>
  <cols>
    <col min="1" max="1" width="14" style="0" customWidth="1"/>
    <col min="2" max="2" width="29.33203125" style="0" customWidth="1"/>
    <col min="3" max="3" width="16" style="0" customWidth="1"/>
    <col min="4" max="4" width="12" style="0" customWidth="1"/>
    <col min="5" max="5" width="14.5" style="0" customWidth="1"/>
    <col min="6" max="6" width="14.33203125" style="0" customWidth="1"/>
    <col min="7" max="7" width="13.66015625" style="0" customWidth="1"/>
    <col min="8" max="8" width="11.5" style="0" customWidth="1"/>
    <col min="9" max="10" width="12.16015625" style="0" customWidth="1"/>
    <col min="11" max="11" width="13.33203125" style="0" customWidth="1"/>
    <col min="12" max="12" width="15" style="0" customWidth="1"/>
    <col min="13" max="13" width="13.66015625" style="0" customWidth="1"/>
    <col min="14" max="14" width="13.33203125" style="0" customWidth="1"/>
  </cols>
  <sheetData>
    <row r="1" spans="1:14" ht="25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341</v>
      </c>
    </row>
    <row r="2" spans="1:14" ht="33" customHeight="1">
      <c r="A2" s="3"/>
      <c r="B2" s="181" t="s">
        <v>347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3"/>
      <c r="N2" s="3"/>
    </row>
    <row r="3" spans="1:14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t="s">
        <v>2</v>
      </c>
    </row>
    <row r="4" spans="1:14" ht="36" customHeight="1">
      <c r="A4" s="157" t="s">
        <v>342</v>
      </c>
      <c r="B4" s="157" t="s">
        <v>197</v>
      </c>
      <c r="C4" s="4" t="s">
        <v>122</v>
      </c>
      <c r="D4" s="4"/>
      <c r="E4" s="5" t="s">
        <v>346</v>
      </c>
      <c r="F4" s="5"/>
      <c r="G4" s="5" t="s">
        <v>106</v>
      </c>
      <c r="H4" s="4"/>
      <c r="I4" s="4" t="s">
        <v>343</v>
      </c>
      <c r="J4" s="4"/>
      <c r="K4" s="4" t="s">
        <v>105</v>
      </c>
      <c r="L4" s="4"/>
      <c r="M4" s="4" t="s">
        <v>103</v>
      </c>
      <c r="N4" s="4"/>
    </row>
    <row r="5" spans="1:14" ht="48.75" customHeight="1">
      <c r="A5" s="157"/>
      <c r="B5" s="157"/>
      <c r="C5" s="6" t="s">
        <v>344</v>
      </c>
      <c r="D5" s="7" t="s">
        <v>345</v>
      </c>
      <c r="E5" s="7" t="s">
        <v>344</v>
      </c>
      <c r="F5" s="7" t="s">
        <v>345</v>
      </c>
      <c r="G5" s="7" t="s">
        <v>344</v>
      </c>
      <c r="H5" s="7" t="s">
        <v>345</v>
      </c>
      <c r="I5" s="7" t="s">
        <v>344</v>
      </c>
      <c r="J5" s="13" t="s">
        <v>345</v>
      </c>
      <c r="K5" s="13" t="s">
        <v>344</v>
      </c>
      <c r="L5" s="13" t="s">
        <v>345</v>
      </c>
      <c r="M5" s="13" t="s">
        <v>344</v>
      </c>
      <c r="N5" s="13" t="s">
        <v>345</v>
      </c>
    </row>
    <row r="6" spans="1:15" ht="30.75" customHeight="1">
      <c r="A6" s="8"/>
      <c r="B6" s="8" t="s">
        <v>21</v>
      </c>
      <c r="C6" s="9">
        <v>665000</v>
      </c>
      <c r="D6" s="9">
        <v>665000</v>
      </c>
      <c r="E6" s="10">
        <v>0</v>
      </c>
      <c r="F6" s="11">
        <v>0</v>
      </c>
      <c r="G6" s="10">
        <v>395000</v>
      </c>
      <c r="H6" s="11">
        <v>395000</v>
      </c>
      <c r="I6" s="10">
        <v>0</v>
      </c>
      <c r="J6" s="11">
        <v>0</v>
      </c>
      <c r="K6" s="10">
        <v>250000</v>
      </c>
      <c r="L6" s="11">
        <v>250000</v>
      </c>
      <c r="M6" s="10">
        <v>20000</v>
      </c>
      <c r="N6" s="11">
        <v>20000</v>
      </c>
      <c r="O6" s="14"/>
    </row>
    <row r="7" spans="1:14" ht="30.75" customHeight="1">
      <c r="A7" s="8" t="s">
        <v>22</v>
      </c>
      <c r="B7" s="8" t="s">
        <v>23</v>
      </c>
      <c r="C7" s="9">
        <f>E7+G7+I7+K7+M7</f>
        <v>665000</v>
      </c>
      <c r="D7" s="9">
        <f>F7+H7+J7+L7+N7</f>
        <v>665000</v>
      </c>
      <c r="E7" s="10">
        <v>0</v>
      </c>
      <c r="F7" s="11">
        <v>0</v>
      </c>
      <c r="G7" s="10">
        <v>395000</v>
      </c>
      <c r="H7" s="11">
        <v>395000</v>
      </c>
      <c r="I7" s="10">
        <v>0</v>
      </c>
      <c r="J7" s="11">
        <v>0</v>
      </c>
      <c r="K7" s="10">
        <v>250000</v>
      </c>
      <c r="L7" s="11">
        <v>250000</v>
      </c>
      <c r="M7" s="10">
        <v>20000</v>
      </c>
      <c r="N7" s="11">
        <v>20000</v>
      </c>
    </row>
    <row r="8" spans="6:14" ht="12.75" customHeight="1">
      <c r="F8" s="12"/>
      <c r="G8" s="12"/>
      <c r="H8" s="12"/>
      <c r="I8" s="12"/>
      <c r="J8" s="12"/>
      <c r="K8" s="12"/>
      <c r="L8" s="12"/>
      <c r="N8" s="12"/>
    </row>
    <row r="9" spans="2:14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4:14" ht="12.75" customHeight="1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mergeCells count="3">
    <mergeCell ref="A4:A5"/>
    <mergeCell ref="B4:B5"/>
    <mergeCell ref="B2:L2"/>
  </mergeCells>
  <printOptions gridLines="1"/>
  <pageMargins left="0.75" right="0.75" top="1" bottom="1" header="0.5" footer="0.5"/>
  <pageSetup horizontalDpi="600" verticalDpi="600" orientation="landscape" paperSize="9" scale="85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7"/>
  <sheetViews>
    <sheetView showGridLines="0" showZeros="0" zoomScalePageLayoutView="0" workbookViewId="0" topLeftCell="A8">
      <selection activeCell="R8" sqref="Q1:AB16384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3.16015625" style="0" customWidth="1"/>
    <col min="4" max="4" width="12.5" style="0" customWidth="1"/>
    <col min="5" max="13" width="10.16015625" style="0" customWidth="1"/>
    <col min="14" max="14" width="8.33203125" style="0" customWidth="1"/>
    <col min="15" max="15" width="11.33203125" style="0" customWidth="1"/>
    <col min="16" max="16" width="6.83203125" style="0" customWidth="1"/>
    <col min="17" max="17" width="10.16015625" style="0" customWidth="1"/>
    <col min="18" max="19" width="9.83203125" style="0" customWidth="1"/>
    <col min="20" max="20" width="8.16015625" style="0" customWidth="1"/>
    <col min="21" max="21" width="12.16015625" style="0" customWidth="1"/>
    <col min="22" max="22" width="9.33203125" style="0" customWidth="1"/>
    <col min="23" max="23" width="9.16015625" style="0" customWidth="1"/>
    <col min="24" max="26" width="6.83203125" style="0" customWidth="1"/>
    <col min="27" max="27" width="8.16015625" style="0" customWidth="1"/>
    <col min="28" max="28" width="9.5" style="0" customWidth="1"/>
  </cols>
  <sheetData>
    <row r="1" spans="1:28" ht="10.5" customHeight="1">
      <c r="A1" s="95"/>
      <c r="B1" s="95"/>
      <c r="C1" s="9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02" t="s">
        <v>51</v>
      </c>
    </row>
    <row r="2" spans="1:28" ht="39.75" customHeight="1">
      <c r="A2" s="118"/>
      <c r="B2" s="107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3.5" customHeight="1">
      <c r="A3" s="98"/>
      <c r="B3" s="98"/>
      <c r="C3" s="9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2</v>
      </c>
    </row>
    <row r="4" spans="1:28" ht="27" customHeight="1">
      <c r="A4" s="147" t="s">
        <v>53</v>
      </c>
      <c r="B4" s="137"/>
      <c r="C4" s="137" t="s">
        <v>54</v>
      </c>
      <c r="D4" s="137" t="s">
        <v>55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5" t="s">
        <v>56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28" ht="34.5" customHeight="1">
      <c r="A5" s="137"/>
      <c r="B5" s="137"/>
      <c r="C5" s="137"/>
      <c r="D5" s="139" t="s">
        <v>57</v>
      </c>
      <c r="E5" s="139" t="s">
        <v>58</v>
      </c>
      <c r="F5" s="139" t="s">
        <v>59</v>
      </c>
      <c r="G5" s="140" t="s">
        <v>60</v>
      </c>
      <c r="H5" s="139" t="s">
        <v>61</v>
      </c>
      <c r="I5" s="138" t="s">
        <v>62</v>
      </c>
      <c r="J5" s="138"/>
      <c r="K5" s="138"/>
      <c r="L5" s="138"/>
      <c r="M5" s="138"/>
      <c r="N5" s="138"/>
      <c r="O5" s="139" t="s">
        <v>63</v>
      </c>
      <c r="P5" s="139"/>
      <c r="Q5" s="139" t="s">
        <v>57</v>
      </c>
      <c r="R5" s="139" t="s">
        <v>64</v>
      </c>
      <c r="S5" s="139"/>
      <c r="T5" s="139"/>
      <c r="U5" s="139"/>
      <c r="V5" s="139" t="s">
        <v>65</v>
      </c>
      <c r="W5" s="139"/>
      <c r="X5" s="139"/>
      <c r="Y5" s="139"/>
      <c r="Z5" s="139"/>
      <c r="AA5" s="137" t="s">
        <v>66</v>
      </c>
      <c r="AB5" s="144" t="s">
        <v>67</v>
      </c>
    </row>
    <row r="6" spans="1:28" ht="21" customHeight="1">
      <c r="A6" s="137" t="s">
        <v>10</v>
      </c>
      <c r="B6" s="137" t="s">
        <v>11</v>
      </c>
      <c r="C6" s="137"/>
      <c r="D6" s="139"/>
      <c r="E6" s="139"/>
      <c r="F6" s="139"/>
      <c r="G6" s="141"/>
      <c r="H6" s="139"/>
      <c r="I6" s="139" t="s">
        <v>12</v>
      </c>
      <c r="J6" s="139" t="s">
        <v>68</v>
      </c>
      <c r="K6" s="139" t="s">
        <v>69</v>
      </c>
      <c r="L6" s="139" t="s">
        <v>70</v>
      </c>
      <c r="M6" s="139" t="s">
        <v>71</v>
      </c>
      <c r="N6" s="139" t="s">
        <v>72</v>
      </c>
      <c r="O6" s="139" t="s">
        <v>73</v>
      </c>
      <c r="P6" s="139" t="s">
        <v>63</v>
      </c>
      <c r="Q6" s="139"/>
      <c r="R6" s="140" t="s">
        <v>12</v>
      </c>
      <c r="S6" s="139" t="s">
        <v>74</v>
      </c>
      <c r="T6" s="139" t="s">
        <v>75</v>
      </c>
      <c r="U6" s="143" t="s">
        <v>76</v>
      </c>
      <c r="V6" s="139" t="s">
        <v>12</v>
      </c>
      <c r="W6" s="139" t="s">
        <v>77</v>
      </c>
      <c r="X6" s="139" t="s">
        <v>78</v>
      </c>
      <c r="Y6" s="139" t="s">
        <v>79</v>
      </c>
      <c r="Z6" s="139" t="s">
        <v>80</v>
      </c>
      <c r="AA6" s="137"/>
      <c r="AB6" s="145"/>
    </row>
    <row r="7" spans="1:28" ht="26.25" customHeight="1">
      <c r="A7" s="137"/>
      <c r="B7" s="137"/>
      <c r="C7" s="137"/>
      <c r="D7" s="139"/>
      <c r="E7" s="139"/>
      <c r="F7" s="139"/>
      <c r="G7" s="142"/>
      <c r="H7" s="139"/>
      <c r="I7" s="139"/>
      <c r="J7" s="139"/>
      <c r="K7" s="139"/>
      <c r="L7" s="138"/>
      <c r="M7" s="139"/>
      <c r="N7" s="139"/>
      <c r="O7" s="139"/>
      <c r="P7" s="139"/>
      <c r="Q7" s="139"/>
      <c r="R7" s="142"/>
      <c r="S7" s="139"/>
      <c r="T7" s="139"/>
      <c r="U7" s="143"/>
      <c r="V7" s="139"/>
      <c r="W7" s="139"/>
      <c r="X7" s="139"/>
      <c r="Y7" s="139"/>
      <c r="Z7" s="139"/>
      <c r="AA7" s="137"/>
      <c r="AB7" s="146"/>
    </row>
    <row r="8" spans="1:28" ht="24.75" customHeight="1">
      <c r="A8" s="99" t="s">
        <v>20</v>
      </c>
      <c r="B8" s="99" t="s">
        <v>20</v>
      </c>
      <c r="C8" s="100">
        <v>1</v>
      </c>
      <c r="D8" s="100">
        <v>2</v>
      </c>
      <c r="E8" s="100">
        <v>3</v>
      </c>
      <c r="F8" s="100">
        <v>4</v>
      </c>
      <c r="G8" s="100">
        <v>5</v>
      </c>
      <c r="H8" s="100">
        <v>6</v>
      </c>
      <c r="I8" s="100">
        <v>7</v>
      </c>
      <c r="J8" s="100">
        <v>8</v>
      </c>
      <c r="K8" s="100">
        <v>9</v>
      </c>
      <c r="L8" s="88">
        <v>10</v>
      </c>
      <c r="M8" s="100">
        <v>11</v>
      </c>
      <c r="N8" s="100">
        <v>12</v>
      </c>
      <c r="O8" s="100">
        <v>13</v>
      </c>
      <c r="P8" s="100">
        <v>14</v>
      </c>
      <c r="Q8" s="100">
        <v>28</v>
      </c>
      <c r="R8" s="100">
        <v>29</v>
      </c>
      <c r="S8" s="100">
        <v>30</v>
      </c>
      <c r="T8" s="100">
        <v>31</v>
      </c>
      <c r="U8" s="100">
        <v>32</v>
      </c>
      <c r="V8" s="100">
        <v>33</v>
      </c>
      <c r="W8" s="100">
        <v>34</v>
      </c>
      <c r="X8" s="100">
        <v>35</v>
      </c>
      <c r="Y8" s="100">
        <v>36</v>
      </c>
      <c r="Z8" s="100">
        <v>37</v>
      </c>
      <c r="AA8" s="100">
        <v>38</v>
      </c>
      <c r="AB8" s="100">
        <v>39</v>
      </c>
    </row>
    <row r="9" spans="1:253" s="117" customFormat="1" ht="21.75" customHeight="1">
      <c r="A9" s="89"/>
      <c r="B9" s="61" t="s">
        <v>21</v>
      </c>
      <c r="C9" s="10">
        <v>23042351</v>
      </c>
      <c r="D9" s="62">
        <v>18415231</v>
      </c>
      <c r="E9" s="10">
        <v>5775536</v>
      </c>
      <c r="F9" s="10">
        <v>5414204</v>
      </c>
      <c r="G9" s="10">
        <v>1613088</v>
      </c>
      <c r="H9" s="10">
        <v>128364</v>
      </c>
      <c r="I9" s="10">
        <v>1631771</v>
      </c>
      <c r="J9" s="10">
        <v>600773</v>
      </c>
      <c r="K9" s="10">
        <v>174914</v>
      </c>
      <c r="L9" s="10">
        <v>765615</v>
      </c>
      <c r="M9" s="10">
        <v>34761</v>
      </c>
      <c r="N9" s="10">
        <v>55708</v>
      </c>
      <c r="O9" s="10">
        <v>3659868</v>
      </c>
      <c r="P9" s="10">
        <v>70000</v>
      </c>
      <c r="Q9" s="10">
        <v>4627120</v>
      </c>
      <c r="R9" s="10">
        <v>3499712</v>
      </c>
      <c r="S9" s="10">
        <v>1860464</v>
      </c>
      <c r="T9" s="10">
        <v>42240</v>
      </c>
      <c r="U9" s="10">
        <v>1597008</v>
      </c>
      <c r="V9" s="10">
        <v>113256</v>
      </c>
      <c r="W9" s="10">
        <v>113256</v>
      </c>
      <c r="X9" s="10">
        <v>0</v>
      </c>
      <c r="Y9" s="10">
        <v>0</v>
      </c>
      <c r="Z9" s="10">
        <v>0</v>
      </c>
      <c r="AA9" s="10">
        <v>1014152</v>
      </c>
      <c r="AB9" s="10"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5" customFormat="1" ht="21.75" customHeight="1">
      <c r="A10" s="89" t="s">
        <v>22</v>
      </c>
      <c r="B10" s="61" t="s">
        <v>23</v>
      </c>
      <c r="C10" s="10">
        <v>6429695</v>
      </c>
      <c r="D10" s="62">
        <v>5362491</v>
      </c>
      <c r="E10" s="10">
        <v>1314888</v>
      </c>
      <c r="F10" s="10">
        <v>1335228</v>
      </c>
      <c r="G10" s="10">
        <v>319680</v>
      </c>
      <c r="H10" s="10">
        <v>25113</v>
      </c>
      <c r="I10" s="10">
        <v>432342</v>
      </c>
      <c r="J10" s="10">
        <v>195300</v>
      </c>
      <c r="K10" s="10">
        <v>46975</v>
      </c>
      <c r="L10" s="10">
        <v>178188</v>
      </c>
      <c r="M10" s="10">
        <v>0</v>
      </c>
      <c r="N10" s="10">
        <v>11879</v>
      </c>
      <c r="O10" s="10">
        <v>1896000</v>
      </c>
      <c r="P10" s="10">
        <v>0</v>
      </c>
      <c r="Q10" s="10">
        <v>1067204</v>
      </c>
      <c r="R10" s="10">
        <v>818532</v>
      </c>
      <c r="S10" s="10">
        <v>442284</v>
      </c>
      <c r="T10" s="10">
        <v>0</v>
      </c>
      <c r="U10" s="10">
        <v>376248</v>
      </c>
      <c r="V10" s="10">
        <v>11088</v>
      </c>
      <c r="W10" s="10">
        <v>11088</v>
      </c>
      <c r="X10" s="10">
        <v>0</v>
      </c>
      <c r="Y10" s="10">
        <v>0</v>
      </c>
      <c r="Z10" s="10">
        <v>0</v>
      </c>
      <c r="AA10" s="10">
        <v>237584</v>
      </c>
      <c r="AB10" s="10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5" customFormat="1" ht="21.75" customHeight="1">
      <c r="A11" s="89" t="s">
        <v>81</v>
      </c>
      <c r="B11" s="61" t="s">
        <v>82</v>
      </c>
      <c r="C11" s="10">
        <v>195300</v>
      </c>
      <c r="D11" s="62">
        <v>195300</v>
      </c>
      <c r="E11" s="10">
        <v>0</v>
      </c>
      <c r="F11" s="10">
        <v>0</v>
      </c>
      <c r="G11" s="10">
        <v>0</v>
      </c>
      <c r="H11" s="10">
        <v>0</v>
      </c>
      <c r="I11" s="10">
        <v>195300</v>
      </c>
      <c r="J11" s="10">
        <v>195300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5" customFormat="1" ht="21.75" customHeight="1">
      <c r="A12" s="89" t="s">
        <v>81</v>
      </c>
      <c r="B12" s="61" t="s">
        <v>83</v>
      </c>
      <c r="C12" s="10">
        <v>46975</v>
      </c>
      <c r="D12" s="62">
        <v>46975</v>
      </c>
      <c r="E12" s="10">
        <v>0</v>
      </c>
      <c r="F12" s="10">
        <v>0</v>
      </c>
      <c r="G12" s="10">
        <v>0</v>
      </c>
      <c r="H12" s="10">
        <v>0</v>
      </c>
      <c r="I12" s="10">
        <v>46975</v>
      </c>
      <c r="J12" s="10">
        <v>0</v>
      </c>
      <c r="K12" s="10">
        <v>46975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5" customFormat="1" ht="21.75" customHeight="1">
      <c r="A13" s="89" t="s">
        <v>81</v>
      </c>
      <c r="B13" s="61" t="s">
        <v>84</v>
      </c>
      <c r="C13" s="10">
        <v>11879</v>
      </c>
      <c r="D13" s="62">
        <v>11879</v>
      </c>
      <c r="E13" s="10">
        <v>0</v>
      </c>
      <c r="F13" s="10">
        <v>0</v>
      </c>
      <c r="G13" s="10">
        <v>0</v>
      </c>
      <c r="H13" s="10">
        <v>0</v>
      </c>
      <c r="I13" s="10">
        <v>11879</v>
      </c>
      <c r="J13" s="10">
        <v>0</v>
      </c>
      <c r="K13" s="10">
        <v>0</v>
      </c>
      <c r="L13" s="10">
        <v>0</v>
      </c>
      <c r="M13" s="10">
        <v>0</v>
      </c>
      <c r="N13" s="10">
        <v>11879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5" customFormat="1" ht="21.75" customHeight="1">
      <c r="A14" s="89" t="s">
        <v>81</v>
      </c>
      <c r="B14" s="61" t="s">
        <v>85</v>
      </c>
      <c r="C14" s="10">
        <v>818532</v>
      </c>
      <c r="D14" s="62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818532</v>
      </c>
      <c r="R14" s="10">
        <v>818532</v>
      </c>
      <c r="S14" s="10">
        <v>442284</v>
      </c>
      <c r="T14" s="10">
        <v>0</v>
      </c>
      <c r="U14" s="10">
        <v>376248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5" customFormat="1" ht="21.75" customHeight="1">
      <c r="A15" s="89" t="s">
        <v>81</v>
      </c>
      <c r="B15" s="61" t="s">
        <v>86</v>
      </c>
      <c r="C15" s="10">
        <v>178188</v>
      </c>
      <c r="D15" s="62">
        <v>178188</v>
      </c>
      <c r="E15" s="10">
        <v>0</v>
      </c>
      <c r="F15" s="10">
        <v>0</v>
      </c>
      <c r="G15" s="10">
        <v>0</v>
      </c>
      <c r="H15" s="10">
        <v>0</v>
      </c>
      <c r="I15" s="10">
        <v>178188</v>
      </c>
      <c r="J15" s="10">
        <v>0</v>
      </c>
      <c r="K15" s="10">
        <v>0</v>
      </c>
      <c r="L15" s="10">
        <v>178188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8" ht="21.75" customHeight="1">
      <c r="A16" s="89" t="s">
        <v>81</v>
      </c>
      <c r="B16" s="61" t="s">
        <v>87</v>
      </c>
      <c r="C16" s="10">
        <v>4941237</v>
      </c>
      <c r="D16" s="62">
        <v>4930149</v>
      </c>
      <c r="E16" s="10">
        <v>1314888</v>
      </c>
      <c r="F16" s="10">
        <v>1335228</v>
      </c>
      <c r="G16" s="10">
        <v>319680</v>
      </c>
      <c r="H16" s="10">
        <v>25113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1896000</v>
      </c>
      <c r="P16" s="10">
        <v>0</v>
      </c>
      <c r="Q16" s="10">
        <v>11088</v>
      </c>
      <c r="R16" s="10">
        <v>0</v>
      </c>
      <c r="S16" s="10">
        <v>0</v>
      </c>
      <c r="T16" s="10">
        <v>0</v>
      </c>
      <c r="U16" s="10">
        <v>0</v>
      </c>
      <c r="V16" s="10">
        <v>11088</v>
      </c>
      <c r="W16" s="10">
        <v>11088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ht="21.75" customHeight="1">
      <c r="A17" s="89" t="s">
        <v>81</v>
      </c>
      <c r="B17" s="61" t="s">
        <v>88</v>
      </c>
      <c r="C17" s="10">
        <v>237584</v>
      </c>
      <c r="D17" s="62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237584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237584</v>
      </c>
      <c r="AB17" s="10">
        <v>0</v>
      </c>
    </row>
  </sheetData>
  <sheetProtection/>
  <mergeCells count="35">
    <mergeCell ref="W6:W7"/>
    <mergeCell ref="X6:X7"/>
    <mergeCell ref="Y6:Y7"/>
    <mergeCell ref="Z6:Z7"/>
    <mergeCell ref="AA5:AA7"/>
    <mergeCell ref="AB5:AB7"/>
    <mergeCell ref="Q5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6:A7"/>
    <mergeCell ref="B6:B7"/>
    <mergeCell ref="C4:C7"/>
    <mergeCell ref="D5:D7"/>
    <mergeCell ref="E5:E7"/>
    <mergeCell ref="F5:F7"/>
    <mergeCell ref="A4:B5"/>
    <mergeCell ref="D4:P4"/>
    <mergeCell ref="Q4:AB4"/>
    <mergeCell ref="I5:N5"/>
    <mergeCell ref="O5:P5"/>
    <mergeCell ref="R5:U5"/>
    <mergeCell ref="V5:Z5"/>
    <mergeCell ref="G5:G7"/>
    <mergeCell ref="H5:H7"/>
    <mergeCell ref="I6:I7"/>
    <mergeCell ref="J6:J7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showGridLines="0" showZeros="0" zoomScalePageLayoutView="0" workbookViewId="0" topLeftCell="A6">
      <selection activeCell="B15" sqref="B15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9.1601562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78"/>
      <c r="B1" s="7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92" t="s">
        <v>89</v>
      </c>
    </row>
    <row r="2" spans="1:27" ht="30.75" customHeight="1">
      <c r="A2" s="79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8" customHeight="1">
      <c r="A3" s="81"/>
      <c r="B3" s="8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 t="s">
        <v>2</v>
      </c>
    </row>
    <row r="4" spans="1:27" ht="27" customHeight="1">
      <c r="A4" s="154" t="s">
        <v>53</v>
      </c>
      <c r="B4" s="155"/>
      <c r="C4" s="82" t="s">
        <v>91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93"/>
    </row>
    <row r="5" spans="1:27" ht="34.5" customHeight="1">
      <c r="A5" s="148"/>
      <c r="B5" s="148"/>
      <c r="C5" s="149" t="s">
        <v>92</v>
      </c>
      <c r="D5" s="82" t="s">
        <v>93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93"/>
      <c r="AA5" s="151" t="s">
        <v>94</v>
      </c>
    </row>
    <row r="6" spans="1:27" ht="21" customHeight="1">
      <c r="A6" s="148" t="s">
        <v>10</v>
      </c>
      <c r="B6" s="148" t="s">
        <v>11</v>
      </c>
      <c r="C6" s="150"/>
      <c r="D6" s="149" t="s">
        <v>21</v>
      </c>
      <c r="E6" s="82" t="s">
        <v>95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93"/>
      <c r="Z6" s="151" t="s">
        <v>96</v>
      </c>
      <c r="AA6" s="153"/>
    </row>
    <row r="7" spans="1:27" ht="42.75" customHeight="1">
      <c r="A7" s="148"/>
      <c r="B7" s="148"/>
      <c r="C7" s="150"/>
      <c r="D7" s="150"/>
      <c r="E7" s="86" t="s">
        <v>12</v>
      </c>
      <c r="F7" s="86" t="s">
        <v>97</v>
      </c>
      <c r="G7" s="86" t="s">
        <v>98</v>
      </c>
      <c r="H7" s="86" t="s">
        <v>99</v>
      </c>
      <c r="I7" s="86" t="s">
        <v>100</v>
      </c>
      <c r="J7" s="86" t="s">
        <v>101</v>
      </c>
      <c r="K7" s="86" t="s">
        <v>102</v>
      </c>
      <c r="L7" s="86" t="s">
        <v>103</v>
      </c>
      <c r="M7" s="86" t="s">
        <v>104</v>
      </c>
      <c r="N7" s="86" t="s">
        <v>105</v>
      </c>
      <c r="O7" s="86" t="s">
        <v>106</v>
      </c>
      <c r="P7" s="86" t="s">
        <v>107</v>
      </c>
      <c r="Q7" s="86" t="s">
        <v>108</v>
      </c>
      <c r="R7" s="86" t="s">
        <v>109</v>
      </c>
      <c r="S7" s="86" t="s">
        <v>110</v>
      </c>
      <c r="T7" s="86" t="s">
        <v>111</v>
      </c>
      <c r="U7" s="86" t="s">
        <v>112</v>
      </c>
      <c r="V7" s="86" t="s">
        <v>113</v>
      </c>
      <c r="W7" s="86" t="s">
        <v>114</v>
      </c>
      <c r="X7" s="86" t="s">
        <v>115</v>
      </c>
      <c r="Y7" s="86" t="s">
        <v>116</v>
      </c>
      <c r="Z7" s="152"/>
      <c r="AA7" s="152"/>
    </row>
    <row r="8" spans="1:27" ht="24.75" customHeight="1">
      <c r="A8" s="87" t="s">
        <v>20</v>
      </c>
      <c r="B8" s="87" t="s">
        <v>20</v>
      </c>
      <c r="C8" s="88">
        <v>1</v>
      </c>
      <c r="D8" s="88">
        <v>2</v>
      </c>
      <c r="E8" s="88">
        <v>3</v>
      </c>
      <c r="F8" s="88">
        <v>4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88">
        <v>11</v>
      </c>
      <c r="N8" s="88">
        <v>12</v>
      </c>
      <c r="O8" s="88">
        <v>13</v>
      </c>
      <c r="P8" s="88">
        <v>14</v>
      </c>
      <c r="Q8" s="88">
        <v>15</v>
      </c>
      <c r="R8" s="88">
        <v>16</v>
      </c>
      <c r="S8" s="88">
        <v>17</v>
      </c>
      <c r="T8" s="88">
        <v>18</v>
      </c>
      <c r="U8" s="88">
        <v>19</v>
      </c>
      <c r="V8" s="88">
        <v>20</v>
      </c>
      <c r="W8" s="88">
        <v>21</v>
      </c>
      <c r="X8" s="88">
        <v>22</v>
      </c>
      <c r="Y8" s="88">
        <v>23</v>
      </c>
      <c r="Z8" s="88">
        <v>24</v>
      </c>
      <c r="AA8" s="88">
        <v>25</v>
      </c>
    </row>
    <row r="9" spans="1:27" ht="21.75" customHeight="1">
      <c r="A9" s="89"/>
      <c r="B9" s="61" t="s">
        <v>21</v>
      </c>
      <c r="C9" s="90">
        <v>3257450</v>
      </c>
      <c r="D9" s="10">
        <v>3257450</v>
      </c>
      <c r="E9" s="62">
        <v>3239000</v>
      </c>
      <c r="F9" s="91">
        <v>493210</v>
      </c>
      <c r="G9" s="90">
        <v>124000</v>
      </c>
      <c r="H9" s="90">
        <v>96870</v>
      </c>
      <c r="I9" s="90">
        <v>19964</v>
      </c>
      <c r="J9" s="90">
        <v>57400</v>
      </c>
      <c r="K9" s="90">
        <v>167344</v>
      </c>
      <c r="L9" s="90">
        <v>69500</v>
      </c>
      <c r="M9" s="10">
        <v>38300</v>
      </c>
      <c r="N9" s="91">
        <v>648100</v>
      </c>
      <c r="O9" s="90">
        <v>665850</v>
      </c>
      <c r="P9" s="90">
        <v>2000</v>
      </c>
      <c r="Q9" s="90">
        <v>0</v>
      </c>
      <c r="R9" s="90">
        <v>0</v>
      </c>
      <c r="S9" s="90">
        <v>6000</v>
      </c>
      <c r="T9" s="90">
        <v>3000</v>
      </c>
      <c r="U9" s="90">
        <v>36000</v>
      </c>
      <c r="V9" s="10">
        <v>47000</v>
      </c>
      <c r="W9" s="91">
        <v>32700</v>
      </c>
      <c r="X9" s="90">
        <v>51400</v>
      </c>
      <c r="Y9" s="90">
        <v>680362</v>
      </c>
      <c r="Z9" s="10">
        <v>18450</v>
      </c>
      <c r="AA9" s="62">
        <v>0</v>
      </c>
    </row>
    <row r="10" spans="1:27" ht="21.75" customHeight="1">
      <c r="A10" s="89" t="s">
        <v>22</v>
      </c>
      <c r="B10" s="61" t="s">
        <v>23</v>
      </c>
      <c r="C10" s="90">
        <v>979350</v>
      </c>
      <c r="D10" s="10">
        <v>979350</v>
      </c>
      <c r="E10" s="62">
        <v>975000</v>
      </c>
      <c r="F10" s="91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20000</v>
      </c>
      <c r="M10" s="10">
        <v>0</v>
      </c>
      <c r="N10" s="91">
        <v>250000</v>
      </c>
      <c r="O10" s="90">
        <v>395000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10">
        <v>0</v>
      </c>
      <c r="W10" s="91">
        <v>0</v>
      </c>
      <c r="X10" s="90">
        <v>0</v>
      </c>
      <c r="Y10" s="90">
        <v>310000</v>
      </c>
      <c r="Z10" s="10">
        <v>4350</v>
      </c>
      <c r="AA10" s="62">
        <v>0</v>
      </c>
    </row>
    <row r="11" spans="1:27" ht="21.75" customHeight="1">
      <c r="A11" s="89" t="s">
        <v>81</v>
      </c>
      <c r="B11" s="61" t="s">
        <v>87</v>
      </c>
      <c r="C11" s="90">
        <v>975000</v>
      </c>
      <c r="D11" s="10">
        <v>975000</v>
      </c>
      <c r="E11" s="62">
        <v>975000</v>
      </c>
      <c r="F11" s="91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20000</v>
      </c>
      <c r="M11" s="10">
        <v>0</v>
      </c>
      <c r="N11" s="91">
        <v>250000</v>
      </c>
      <c r="O11" s="90">
        <v>395000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10">
        <v>0</v>
      </c>
      <c r="W11" s="91">
        <v>0</v>
      </c>
      <c r="X11" s="90">
        <v>0</v>
      </c>
      <c r="Y11" s="90">
        <v>310000</v>
      </c>
      <c r="Z11" s="10">
        <v>0</v>
      </c>
      <c r="AA11" s="62">
        <v>0</v>
      </c>
    </row>
    <row r="12" spans="1:27" ht="21.75" customHeight="1">
      <c r="A12" s="89" t="s">
        <v>81</v>
      </c>
      <c r="B12" s="61" t="s">
        <v>85</v>
      </c>
      <c r="C12" s="90">
        <v>4350</v>
      </c>
      <c r="D12" s="10">
        <v>4350</v>
      </c>
      <c r="E12" s="62">
        <v>0</v>
      </c>
      <c r="F12" s="91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10">
        <v>0</v>
      </c>
      <c r="N12" s="91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10">
        <v>0</v>
      </c>
      <c r="W12" s="91">
        <v>0</v>
      </c>
      <c r="X12" s="90">
        <v>0</v>
      </c>
      <c r="Y12" s="90">
        <v>0</v>
      </c>
      <c r="Z12" s="10">
        <v>4350</v>
      </c>
      <c r="AA12" s="62">
        <v>0</v>
      </c>
    </row>
    <row r="13" spans="1:27" ht="9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9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9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9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9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9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8"/>
  <sheetViews>
    <sheetView showGridLines="0" showZeros="0" zoomScalePageLayoutView="0" workbookViewId="0" topLeftCell="A7">
      <selection activeCell="N9" sqref="N9"/>
    </sheetView>
  </sheetViews>
  <sheetFormatPr defaultColWidth="9.16015625" defaultRowHeight="12.75" customHeight="1"/>
  <cols>
    <col min="1" max="1" width="14.16015625" style="0" customWidth="1"/>
    <col min="2" max="2" width="25" style="0" customWidth="1"/>
    <col min="3" max="3" width="25.5" style="0" customWidth="1"/>
    <col min="4" max="4" width="20.66015625" style="0" customWidth="1"/>
    <col min="5" max="5" width="19" style="0" customWidth="1"/>
    <col min="6" max="6" width="14.33203125" style="0" customWidth="1"/>
    <col min="7" max="7" width="13.33203125" style="0" customWidth="1"/>
    <col min="8" max="8" width="12" style="0" customWidth="1"/>
    <col min="9" max="9" width="16" style="0" customWidth="1"/>
    <col min="10" max="11" width="11.16015625" style="0" customWidth="1"/>
    <col min="12" max="12" width="9.16015625" style="0" customWidth="1"/>
    <col min="13" max="13" width="11" style="0" customWidth="1"/>
    <col min="14" max="18" width="11.5" style="0" customWidth="1"/>
    <col min="19" max="19" width="10" style="0" customWidth="1"/>
    <col min="20" max="21" width="9.16015625" style="0" customWidth="1"/>
    <col min="22" max="22" width="10" style="0" customWidth="1"/>
    <col min="23" max="26" width="9.16015625" style="0" customWidth="1"/>
    <col min="27" max="27" width="8.83203125" style="0" customWidth="1"/>
  </cols>
  <sheetData>
    <row r="1" spans="1:27" ht="25.5" customHeight="1">
      <c r="A1" s="1"/>
      <c r="B1" s="1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 t="s">
        <v>117</v>
      </c>
    </row>
    <row r="2" spans="1:27" ht="25.5" customHeight="1">
      <c r="A2" s="107" t="s">
        <v>118</v>
      </c>
      <c r="B2" s="108"/>
      <c r="C2" s="5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ht="25.5" customHeight="1">
      <c r="A3" s="1"/>
      <c r="B3" s="1"/>
      <c r="D3" s="106"/>
      <c r="E3" s="109"/>
      <c r="F3" s="109"/>
      <c r="G3" s="109"/>
      <c r="H3" s="109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 t="s">
        <v>119</v>
      </c>
    </row>
    <row r="4" spans="1:27" ht="45" customHeight="1">
      <c r="A4" s="137" t="s">
        <v>120</v>
      </c>
      <c r="B4" s="137"/>
      <c r="C4" s="157" t="s">
        <v>121</v>
      </c>
      <c r="D4" s="148" t="s">
        <v>122</v>
      </c>
      <c r="E4" s="156" t="s">
        <v>123</v>
      </c>
      <c r="F4" s="156"/>
      <c r="G4" s="156"/>
      <c r="H4" s="156"/>
      <c r="I4" s="113" t="s">
        <v>124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ht="33" customHeight="1">
      <c r="A5" s="137"/>
      <c r="B5" s="137"/>
      <c r="C5" s="157"/>
      <c r="D5" s="148"/>
      <c r="E5" s="148" t="s">
        <v>12</v>
      </c>
      <c r="F5" s="148" t="s">
        <v>55</v>
      </c>
      <c r="G5" s="148" t="s">
        <v>91</v>
      </c>
      <c r="H5" s="148" t="s">
        <v>56</v>
      </c>
      <c r="I5" s="148" t="s">
        <v>12</v>
      </c>
      <c r="J5" s="113" t="s">
        <v>125</v>
      </c>
      <c r="K5" s="113"/>
      <c r="L5" s="113"/>
      <c r="M5" s="113" t="s">
        <v>126</v>
      </c>
      <c r="N5" s="113"/>
      <c r="O5" s="113"/>
      <c r="P5" s="113" t="s">
        <v>127</v>
      </c>
      <c r="Q5" s="113"/>
      <c r="R5" s="113"/>
      <c r="S5" s="113" t="s">
        <v>128</v>
      </c>
      <c r="T5" s="113"/>
      <c r="U5" s="113"/>
      <c r="V5" s="113" t="s">
        <v>129</v>
      </c>
      <c r="W5" s="113"/>
      <c r="X5" s="113"/>
      <c r="Y5" s="113" t="s">
        <v>130</v>
      </c>
      <c r="Z5" s="113"/>
      <c r="AA5" s="113"/>
    </row>
    <row r="6" spans="1:27" ht="37.5" customHeight="1">
      <c r="A6" s="137"/>
      <c r="B6" s="137"/>
      <c r="C6" s="157"/>
      <c r="D6" s="148"/>
      <c r="E6" s="148"/>
      <c r="F6" s="148"/>
      <c r="G6" s="148"/>
      <c r="H6" s="148"/>
      <c r="I6" s="148"/>
      <c r="J6" s="114" t="s">
        <v>12</v>
      </c>
      <c r="K6" s="114" t="s">
        <v>131</v>
      </c>
      <c r="L6" s="115" t="s">
        <v>132</v>
      </c>
      <c r="M6" s="115" t="s">
        <v>12</v>
      </c>
      <c r="N6" s="114" t="s">
        <v>131</v>
      </c>
      <c r="O6" s="114" t="s">
        <v>132</v>
      </c>
      <c r="P6" s="114" t="s">
        <v>12</v>
      </c>
      <c r="Q6" s="114" t="s">
        <v>131</v>
      </c>
      <c r="R6" s="114" t="s">
        <v>132</v>
      </c>
      <c r="S6" s="114" t="s">
        <v>12</v>
      </c>
      <c r="T6" s="114" t="s">
        <v>131</v>
      </c>
      <c r="U6" s="114" t="s">
        <v>132</v>
      </c>
      <c r="V6" s="114" t="s">
        <v>12</v>
      </c>
      <c r="W6" s="114" t="s">
        <v>131</v>
      </c>
      <c r="X6" s="115" t="s">
        <v>132</v>
      </c>
      <c r="Y6" s="114" t="s">
        <v>12</v>
      </c>
      <c r="Z6" s="114" t="s">
        <v>131</v>
      </c>
      <c r="AA6" s="114" t="s">
        <v>132</v>
      </c>
    </row>
    <row r="7" spans="1:27" ht="21" customHeight="1">
      <c r="A7" s="84" t="s">
        <v>10</v>
      </c>
      <c r="B7" s="84" t="s">
        <v>11</v>
      </c>
      <c r="C7" s="110"/>
      <c r="D7" s="111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75">
        <v>8</v>
      </c>
      <c r="L7" s="7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116">
        <v>16</v>
      </c>
      <c r="T7" s="116">
        <v>17</v>
      </c>
      <c r="U7" s="116">
        <v>18</v>
      </c>
      <c r="V7" s="75">
        <v>19</v>
      </c>
      <c r="W7" s="75">
        <v>20</v>
      </c>
      <c r="X7" s="75">
        <v>21</v>
      </c>
      <c r="Y7" s="75">
        <v>22</v>
      </c>
      <c r="Z7" s="75">
        <v>23</v>
      </c>
      <c r="AA7" s="75">
        <v>24</v>
      </c>
    </row>
    <row r="8" spans="1:52" ht="21" customHeight="1">
      <c r="A8" s="8"/>
      <c r="B8" s="112"/>
      <c r="C8" s="89" t="s">
        <v>21</v>
      </c>
      <c r="D8" s="10">
        <v>80834501</v>
      </c>
      <c r="E8" s="62">
        <v>24275801</v>
      </c>
      <c r="F8" s="10">
        <v>16758231</v>
      </c>
      <c r="G8" s="10">
        <v>2990450</v>
      </c>
      <c r="H8" s="10">
        <v>4527120</v>
      </c>
      <c r="I8" s="10">
        <v>56558700</v>
      </c>
      <c r="J8" s="10">
        <f>K8+L8</f>
        <v>21115400</v>
      </c>
      <c r="K8" s="10">
        <v>21115400</v>
      </c>
      <c r="L8" s="10">
        <v>0</v>
      </c>
      <c r="M8" s="10">
        <f>N8+O8</f>
        <v>13523700</v>
      </c>
      <c r="N8" s="10">
        <v>5261000</v>
      </c>
      <c r="O8" s="10">
        <v>8262700</v>
      </c>
      <c r="P8" s="10">
        <f>Q8+R8</f>
        <v>20869600</v>
      </c>
      <c r="Q8" s="10">
        <v>10939400</v>
      </c>
      <c r="R8" s="10">
        <v>9930200</v>
      </c>
      <c r="S8" s="10">
        <f>T8+U8</f>
        <v>0</v>
      </c>
      <c r="T8" s="10">
        <v>0</v>
      </c>
      <c r="U8" s="10">
        <v>0</v>
      </c>
      <c r="V8" s="10">
        <f>W8+X8</f>
        <v>1000000</v>
      </c>
      <c r="W8" s="10">
        <v>1000000</v>
      </c>
      <c r="X8" s="10">
        <v>0</v>
      </c>
      <c r="Y8" s="10">
        <f>Z8+AA8</f>
        <v>50000</v>
      </c>
      <c r="Z8" s="10">
        <v>50000</v>
      </c>
      <c r="AA8" s="10">
        <v>0</v>
      </c>
      <c r="AB8" s="66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</row>
    <row r="9" spans="1:27" ht="21" customHeight="1">
      <c r="A9" s="8" t="s">
        <v>22</v>
      </c>
      <c r="B9" s="112" t="s">
        <v>23</v>
      </c>
      <c r="C9" s="89"/>
      <c r="D9" s="10">
        <v>8295045</v>
      </c>
      <c r="E9" s="62">
        <v>7409045</v>
      </c>
      <c r="F9" s="10">
        <v>5362491</v>
      </c>
      <c r="G9" s="10">
        <v>979350</v>
      </c>
      <c r="H9" s="10">
        <v>1067204</v>
      </c>
      <c r="I9" s="10">
        <v>886000</v>
      </c>
      <c r="J9" s="10">
        <f aca="true" t="shared" si="0" ref="J9:J27">K9+L9</f>
        <v>0</v>
      </c>
      <c r="K9" s="10">
        <v>0</v>
      </c>
      <c r="L9" s="10">
        <v>0</v>
      </c>
      <c r="M9" s="10">
        <f aca="true" t="shared" si="1" ref="M9:M27">N9+O9</f>
        <v>0</v>
      </c>
      <c r="N9" s="10">
        <v>0</v>
      </c>
      <c r="O9" s="10">
        <v>0</v>
      </c>
      <c r="P9" s="10">
        <f aca="true" t="shared" si="2" ref="P9:P27">Q9+R9</f>
        <v>886000</v>
      </c>
      <c r="Q9" s="10">
        <v>886000</v>
      </c>
      <c r="R9" s="10">
        <v>0</v>
      </c>
      <c r="S9" s="10">
        <f aca="true" t="shared" si="3" ref="S9:S27">T9+U9</f>
        <v>0</v>
      </c>
      <c r="T9" s="10">
        <v>0</v>
      </c>
      <c r="U9" s="10">
        <v>0</v>
      </c>
      <c r="V9" s="10">
        <f aca="true" t="shared" si="4" ref="V9:V27">W9+X9</f>
        <v>0</v>
      </c>
      <c r="W9" s="10">
        <v>0</v>
      </c>
      <c r="X9" s="10">
        <v>0</v>
      </c>
      <c r="Y9" s="10">
        <f aca="true" t="shared" si="5" ref="Y9:Y27">Z9+AA9</f>
        <v>0</v>
      </c>
      <c r="Z9" s="10">
        <v>0</v>
      </c>
      <c r="AA9" s="10">
        <v>0</v>
      </c>
    </row>
    <row r="10" spans="1:27" ht="21" customHeight="1">
      <c r="A10" s="8" t="s">
        <v>81</v>
      </c>
      <c r="B10" s="112" t="s">
        <v>87</v>
      </c>
      <c r="C10" s="89" t="s">
        <v>133</v>
      </c>
      <c r="D10" s="10">
        <v>975000</v>
      </c>
      <c r="E10" s="62">
        <v>975000</v>
      </c>
      <c r="F10" s="10">
        <v>0</v>
      </c>
      <c r="G10" s="10">
        <v>975000</v>
      </c>
      <c r="H10" s="10">
        <v>0</v>
      </c>
      <c r="I10" s="10">
        <v>0</v>
      </c>
      <c r="J10" s="10">
        <f t="shared" si="0"/>
        <v>0</v>
      </c>
      <c r="K10" s="10">
        <v>0</v>
      </c>
      <c r="L10" s="10">
        <v>0</v>
      </c>
      <c r="M10" s="10">
        <f t="shared" si="1"/>
        <v>0</v>
      </c>
      <c r="N10" s="10">
        <v>0</v>
      </c>
      <c r="O10" s="10">
        <v>0</v>
      </c>
      <c r="P10" s="10">
        <f t="shared" si="2"/>
        <v>0</v>
      </c>
      <c r="Q10" s="10">
        <v>0</v>
      </c>
      <c r="R10" s="10">
        <v>0</v>
      </c>
      <c r="S10" s="10">
        <f t="shared" si="3"/>
        <v>0</v>
      </c>
      <c r="T10" s="10">
        <v>0</v>
      </c>
      <c r="U10" s="10">
        <v>0</v>
      </c>
      <c r="V10" s="10">
        <f t="shared" si="4"/>
        <v>0</v>
      </c>
      <c r="W10" s="10">
        <v>0</v>
      </c>
      <c r="X10" s="10">
        <v>0</v>
      </c>
      <c r="Y10" s="10">
        <f t="shared" si="5"/>
        <v>0</v>
      </c>
      <c r="Z10" s="10">
        <v>0</v>
      </c>
      <c r="AA10" s="10">
        <v>0</v>
      </c>
    </row>
    <row r="11" spans="1:27" ht="21" customHeight="1">
      <c r="A11" s="8" t="s">
        <v>81</v>
      </c>
      <c r="B11" s="112" t="s">
        <v>87</v>
      </c>
      <c r="C11" s="89" t="s">
        <v>61</v>
      </c>
      <c r="D11" s="10">
        <v>25113</v>
      </c>
      <c r="E11" s="62">
        <v>25113</v>
      </c>
      <c r="F11" s="10">
        <v>25113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f t="shared" si="1"/>
        <v>0</v>
      </c>
      <c r="N11" s="10">
        <v>0</v>
      </c>
      <c r="O11" s="10">
        <v>0</v>
      </c>
      <c r="P11" s="10">
        <f t="shared" si="2"/>
        <v>0</v>
      </c>
      <c r="Q11" s="10">
        <v>0</v>
      </c>
      <c r="R11" s="10">
        <v>0</v>
      </c>
      <c r="S11" s="10">
        <f t="shared" si="3"/>
        <v>0</v>
      </c>
      <c r="T11" s="10">
        <v>0</v>
      </c>
      <c r="U11" s="10">
        <v>0</v>
      </c>
      <c r="V11" s="10">
        <f t="shared" si="4"/>
        <v>0</v>
      </c>
      <c r="W11" s="10">
        <v>0</v>
      </c>
      <c r="X11" s="10">
        <v>0</v>
      </c>
      <c r="Y11" s="10">
        <f t="shared" si="5"/>
        <v>0</v>
      </c>
      <c r="Z11" s="10">
        <v>0</v>
      </c>
      <c r="AA11" s="10">
        <v>0</v>
      </c>
    </row>
    <row r="12" spans="1:27" ht="21" customHeight="1">
      <c r="A12" s="8" t="s">
        <v>81</v>
      </c>
      <c r="B12" s="112" t="s">
        <v>134</v>
      </c>
      <c r="C12" s="89" t="s">
        <v>135</v>
      </c>
      <c r="D12" s="10">
        <v>328000</v>
      </c>
      <c r="E12" s="62">
        <v>0</v>
      </c>
      <c r="F12" s="10">
        <v>0</v>
      </c>
      <c r="G12" s="10">
        <v>0</v>
      </c>
      <c r="H12" s="10">
        <v>0</v>
      </c>
      <c r="I12" s="10">
        <v>328000</v>
      </c>
      <c r="J12" s="10">
        <f t="shared" si="0"/>
        <v>0</v>
      </c>
      <c r="K12" s="10">
        <v>0</v>
      </c>
      <c r="L12" s="10">
        <v>0</v>
      </c>
      <c r="M12" s="10">
        <f t="shared" si="1"/>
        <v>0</v>
      </c>
      <c r="N12" s="10">
        <v>0</v>
      </c>
      <c r="O12" s="10">
        <v>0</v>
      </c>
      <c r="P12" s="10">
        <f t="shared" si="2"/>
        <v>328000</v>
      </c>
      <c r="Q12" s="10">
        <v>328000</v>
      </c>
      <c r="R12" s="10">
        <v>0</v>
      </c>
      <c r="S12" s="10">
        <f t="shared" si="3"/>
        <v>0</v>
      </c>
      <c r="T12" s="10">
        <v>0</v>
      </c>
      <c r="U12" s="10">
        <v>0</v>
      </c>
      <c r="V12" s="10">
        <f t="shared" si="4"/>
        <v>0</v>
      </c>
      <c r="W12" s="10">
        <v>0</v>
      </c>
      <c r="X12" s="10">
        <v>0</v>
      </c>
      <c r="Y12" s="10">
        <f t="shared" si="5"/>
        <v>0</v>
      </c>
      <c r="Z12" s="10">
        <v>0</v>
      </c>
      <c r="AA12" s="10">
        <v>0</v>
      </c>
    </row>
    <row r="13" spans="1:27" ht="21" customHeight="1">
      <c r="A13" s="8" t="s">
        <v>81</v>
      </c>
      <c r="B13" s="112" t="s">
        <v>136</v>
      </c>
      <c r="C13" s="89" t="s">
        <v>137</v>
      </c>
      <c r="D13" s="10">
        <v>360000</v>
      </c>
      <c r="E13" s="62">
        <v>0</v>
      </c>
      <c r="F13" s="10">
        <v>0</v>
      </c>
      <c r="G13" s="10">
        <v>0</v>
      </c>
      <c r="H13" s="10">
        <v>0</v>
      </c>
      <c r="I13" s="10">
        <v>360000</v>
      </c>
      <c r="J13" s="10">
        <f t="shared" si="0"/>
        <v>0</v>
      </c>
      <c r="K13" s="10">
        <v>0</v>
      </c>
      <c r="L13" s="10">
        <v>0</v>
      </c>
      <c r="M13" s="10">
        <f t="shared" si="1"/>
        <v>0</v>
      </c>
      <c r="N13" s="10">
        <v>0</v>
      </c>
      <c r="O13" s="10">
        <v>0</v>
      </c>
      <c r="P13" s="10">
        <f t="shared" si="2"/>
        <v>360000</v>
      </c>
      <c r="Q13" s="10">
        <v>360000</v>
      </c>
      <c r="R13" s="10">
        <v>0</v>
      </c>
      <c r="S13" s="10">
        <f t="shared" si="3"/>
        <v>0</v>
      </c>
      <c r="T13" s="10">
        <v>0</v>
      </c>
      <c r="U13" s="10">
        <v>0</v>
      </c>
      <c r="V13" s="10">
        <f t="shared" si="4"/>
        <v>0</v>
      </c>
      <c r="W13" s="10">
        <v>0</v>
      </c>
      <c r="X13" s="10">
        <v>0</v>
      </c>
      <c r="Y13" s="10">
        <f t="shared" si="5"/>
        <v>0</v>
      </c>
      <c r="Z13" s="10">
        <v>0</v>
      </c>
      <c r="AA13" s="10">
        <v>0</v>
      </c>
    </row>
    <row r="14" spans="1:27" ht="21" customHeight="1">
      <c r="A14" s="8" t="s">
        <v>81</v>
      </c>
      <c r="B14" s="112" t="s">
        <v>134</v>
      </c>
      <c r="C14" s="89" t="s">
        <v>138</v>
      </c>
      <c r="D14" s="10">
        <v>198000</v>
      </c>
      <c r="E14" s="62">
        <v>0</v>
      </c>
      <c r="F14" s="10">
        <v>0</v>
      </c>
      <c r="G14" s="10">
        <v>0</v>
      </c>
      <c r="H14" s="10">
        <v>0</v>
      </c>
      <c r="I14" s="10">
        <v>198000</v>
      </c>
      <c r="J14" s="10">
        <f t="shared" si="0"/>
        <v>0</v>
      </c>
      <c r="K14" s="10">
        <v>0</v>
      </c>
      <c r="L14" s="10">
        <v>0</v>
      </c>
      <c r="M14" s="10">
        <f t="shared" si="1"/>
        <v>0</v>
      </c>
      <c r="N14" s="10">
        <v>0</v>
      </c>
      <c r="O14" s="10">
        <v>0</v>
      </c>
      <c r="P14" s="10">
        <f t="shared" si="2"/>
        <v>198000</v>
      </c>
      <c r="Q14" s="10">
        <v>198000</v>
      </c>
      <c r="R14" s="10">
        <v>0</v>
      </c>
      <c r="S14" s="10">
        <f t="shared" si="3"/>
        <v>0</v>
      </c>
      <c r="T14" s="10">
        <v>0</v>
      </c>
      <c r="U14" s="10">
        <v>0</v>
      </c>
      <c r="V14" s="10">
        <f t="shared" si="4"/>
        <v>0</v>
      </c>
      <c r="W14" s="10">
        <v>0</v>
      </c>
      <c r="X14" s="10">
        <v>0</v>
      </c>
      <c r="Y14" s="10">
        <f t="shared" si="5"/>
        <v>0</v>
      </c>
      <c r="Z14" s="10">
        <v>0</v>
      </c>
      <c r="AA14" s="10">
        <v>0</v>
      </c>
    </row>
    <row r="15" spans="1:27" ht="21" customHeight="1">
      <c r="A15" s="8" t="s">
        <v>81</v>
      </c>
      <c r="B15" s="112" t="s">
        <v>83</v>
      </c>
      <c r="C15" s="89" t="s">
        <v>69</v>
      </c>
      <c r="D15" s="10">
        <v>46975</v>
      </c>
      <c r="E15" s="62">
        <v>46975</v>
      </c>
      <c r="F15" s="10">
        <v>46975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v>0</v>
      </c>
      <c r="L15" s="10">
        <v>0</v>
      </c>
      <c r="M15" s="10">
        <f t="shared" si="1"/>
        <v>0</v>
      </c>
      <c r="N15" s="10">
        <v>0</v>
      </c>
      <c r="O15" s="10">
        <v>0</v>
      </c>
      <c r="P15" s="10">
        <f t="shared" si="2"/>
        <v>0</v>
      </c>
      <c r="Q15" s="10">
        <v>0</v>
      </c>
      <c r="R15" s="10">
        <v>0</v>
      </c>
      <c r="S15" s="10">
        <f t="shared" si="3"/>
        <v>0</v>
      </c>
      <c r="T15" s="10">
        <v>0</v>
      </c>
      <c r="U15" s="10">
        <v>0</v>
      </c>
      <c r="V15" s="10">
        <f t="shared" si="4"/>
        <v>0</v>
      </c>
      <c r="W15" s="10">
        <v>0</v>
      </c>
      <c r="X15" s="10">
        <v>0</v>
      </c>
      <c r="Y15" s="10">
        <f t="shared" si="5"/>
        <v>0</v>
      </c>
      <c r="Z15" s="10">
        <v>0</v>
      </c>
      <c r="AA15" s="10">
        <v>0</v>
      </c>
    </row>
    <row r="16" spans="1:27" ht="21" customHeight="1">
      <c r="A16" s="8" t="s">
        <v>81</v>
      </c>
      <c r="B16" s="112" t="s">
        <v>85</v>
      </c>
      <c r="C16" s="89" t="s">
        <v>139</v>
      </c>
      <c r="D16" s="10">
        <v>4350</v>
      </c>
      <c r="E16" s="62">
        <v>4350</v>
      </c>
      <c r="F16" s="10">
        <v>0</v>
      </c>
      <c r="G16" s="10">
        <v>4350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f t="shared" si="1"/>
        <v>0</v>
      </c>
      <c r="N16" s="10">
        <v>0</v>
      </c>
      <c r="O16" s="10">
        <v>0</v>
      </c>
      <c r="P16" s="10">
        <f t="shared" si="2"/>
        <v>0</v>
      </c>
      <c r="Q16" s="10">
        <v>0</v>
      </c>
      <c r="R16" s="10">
        <v>0</v>
      </c>
      <c r="S16" s="10">
        <f t="shared" si="3"/>
        <v>0</v>
      </c>
      <c r="T16" s="10">
        <v>0</v>
      </c>
      <c r="U16" s="10">
        <v>0</v>
      </c>
      <c r="V16" s="10">
        <f t="shared" si="4"/>
        <v>0</v>
      </c>
      <c r="W16" s="10">
        <v>0</v>
      </c>
      <c r="X16" s="10">
        <v>0</v>
      </c>
      <c r="Y16" s="10">
        <f t="shared" si="5"/>
        <v>0</v>
      </c>
      <c r="Z16" s="10">
        <v>0</v>
      </c>
      <c r="AA16" s="10">
        <v>0</v>
      </c>
    </row>
    <row r="17" spans="1:27" ht="21" customHeight="1">
      <c r="A17" s="8" t="s">
        <v>81</v>
      </c>
      <c r="B17" s="112" t="s">
        <v>87</v>
      </c>
      <c r="C17" s="89" t="s">
        <v>77</v>
      </c>
      <c r="D17" s="10">
        <v>11088</v>
      </c>
      <c r="E17" s="62">
        <v>11088</v>
      </c>
      <c r="F17" s="10">
        <v>0</v>
      </c>
      <c r="G17" s="10">
        <v>0</v>
      </c>
      <c r="H17" s="10">
        <v>11088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f t="shared" si="1"/>
        <v>0</v>
      </c>
      <c r="N17" s="10">
        <v>0</v>
      </c>
      <c r="O17" s="10">
        <v>0</v>
      </c>
      <c r="P17" s="10">
        <f t="shared" si="2"/>
        <v>0</v>
      </c>
      <c r="Q17" s="10">
        <v>0</v>
      </c>
      <c r="R17" s="10">
        <v>0</v>
      </c>
      <c r="S17" s="10">
        <f t="shared" si="3"/>
        <v>0</v>
      </c>
      <c r="T17" s="10">
        <v>0</v>
      </c>
      <c r="U17" s="10">
        <v>0</v>
      </c>
      <c r="V17" s="10">
        <f t="shared" si="4"/>
        <v>0</v>
      </c>
      <c r="W17" s="10">
        <v>0</v>
      </c>
      <c r="X17" s="10">
        <v>0</v>
      </c>
      <c r="Y17" s="10">
        <f t="shared" si="5"/>
        <v>0</v>
      </c>
      <c r="Z17" s="10">
        <v>0</v>
      </c>
      <c r="AA17" s="10">
        <v>0</v>
      </c>
    </row>
    <row r="18" spans="1:27" ht="21" customHeight="1">
      <c r="A18" s="8" t="s">
        <v>81</v>
      </c>
      <c r="B18" s="112" t="s">
        <v>87</v>
      </c>
      <c r="C18" s="89" t="s">
        <v>58</v>
      </c>
      <c r="D18" s="10">
        <v>1314888</v>
      </c>
      <c r="E18" s="62">
        <v>1314888</v>
      </c>
      <c r="F18" s="10">
        <v>1314888</v>
      </c>
      <c r="G18" s="10">
        <v>0</v>
      </c>
      <c r="H18" s="10">
        <v>0</v>
      </c>
      <c r="I18" s="10">
        <v>0</v>
      </c>
      <c r="J18" s="10">
        <f t="shared" si="0"/>
        <v>0</v>
      </c>
      <c r="K18" s="10">
        <v>0</v>
      </c>
      <c r="L18" s="10">
        <v>0</v>
      </c>
      <c r="M18" s="10">
        <f t="shared" si="1"/>
        <v>0</v>
      </c>
      <c r="N18" s="10">
        <v>0</v>
      </c>
      <c r="O18" s="10">
        <v>0</v>
      </c>
      <c r="P18" s="10">
        <f t="shared" si="2"/>
        <v>0</v>
      </c>
      <c r="Q18" s="10">
        <v>0</v>
      </c>
      <c r="R18" s="10">
        <v>0</v>
      </c>
      <c r="S18" s="10">
        <f t="shared" si="3"/>
        <v>0</v>
      </c>
      <c r="T18" s="10">
        <v>0</v>
      </c>
      <c r="U18" s="10">
        <v>0</v>
      </c>
      <c r="V18" s="10">
        <f t="shared" si="4"/>
        <v>0</v>
      </c>
      <c r="W18" s="10">
        <v>0</v>
      </c>
      <c r="X18" s="10">
        <v>0</v>
      </c>
      <c r="Y18" s="10">
        <f t="shared" si="5"/>
        <v>0</v>
      </c>
      <c r="Z18" s="10">
        <v>0</v>
      </c>
      <c r="AA18" s="10">
        <v>0</v>
      </c>
    </row>
    <row r="19" spans="1:27" ht="21" customHeight="1">
      <c r="A19" s="8" t="s">
        <v>81</v>
      </c>
      <c r="B19" s="112" t="s">
        <v>87</v>
      </c>
      <c r="C19" s="89" t="s">
        <v>59</v>
      </c>
      <c r="D19" s="10">
        <v>1335228</v>
      </c>
      <c r="E19" s="62">
        <v>1335228</v>
      </c>
      <c r="F19" s="10">
        <v>1335228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>
        <v>0</v>
      </c>
      <c r="L19" s="10">
        <v>0</v>
      </c>
      <c r="M19" s="10">
        <f t="shared" si="1"/>
        <v>0</v>
      </c>
      <c r="N19" s="10">
        <v>0</v>
      </c>
      <c r="O19" s="10">
        <v>0</v>
      </c>
      <c r="P19" s="10">
        <f t="shared" si="2"/>
        <v>0</v>
      </c>
      <c r="Q19" s="10">
        <v>0</v>
      </c>
      <c r="R19" s="10">
        <v>0</v>
      </c>
      <c r="S19" s="10">
        <f t="shared" si="3"/>
        <v>0</v>
      </c>
      <c r="T19" s="10">
        <v>0</v>
      </c>
      <c r="U19" s="10">
        <v>0</v>
      </c>
      <c r="V19" s="10">
        <f t="shared" si="4"/>
        <v>0</v>
      </c>
      <c r="W19" s="10">
        <v>0</v>
      </c>
      <c r="X19" s="10">
        <v>0</v>
      </c>
      <c r="Y19" s="10">
        <f t="shared" si="5"/>
        <v>0</v>
      </c>
      <c r="Z19" s="10">
        <v>0</v>
      </c>
      <c r="AA19" s="10">
        <v>0</v>
      </c>
    </row>
    <row r="20" spans="1:27" ht="21" customHeight="1">
      <c r="A20" s="8" t="s">
        <v>81</v>
      </c>
      <c r="B20" s="112" t="s">
        <v>87</v>
      </c>
      <c r="C20" s="89" t="s">
        <v>140</v>
      </c>
      <c r="D20" s="10">
        <v>319680</v>
      </c>
      <c r="E20" s="62">
        <v>319680</v>
      </c>
      <c r="F20" s="10">
        <v>319680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>
        <v>0</v>
      </c>
      <c r="L20" s="10">
        <v>0</v>
      </c>
      <c r="M20" s="10">
        <f t="shared" si="1"/>
        <v>0</v>
      </c>
      <c r="N20" s="10">
        <v>0</v>
      </c>
      <c r="O20" s="10">
        <v>0</v>
      </c>
      <c r="P20" s="10">
        <f t="shared" si="2"/>
        <v>0</v>
      </c>
      <c r="Q20" s="10">
        <v>0</v>
      </c>
      <c r="R20" s="10">
        <v>0</v>
      </c>
      <c r="S20" s="10">
        <f t="shared" si="3"/>
        <v>0</v>
      </c>
      <c r="T20" s="10">
        <v>0</v>
      </c>
      <c r="U20" s="10">
        <v>0</v>
      </c>
      <c r="V20" s="10">
        <f t="shared" si="4"/>
        <v>0</v>
      </c>
      <c r="W20" s="10">
        <v>0</v>
      </c>
      <c r="X20" s="10">
        <v>0</v>
      </c>
      <c r="Y20" s="10">
        <f t="shared" si="5"/>
        <v>0</v>
      </c>
      <c r="Z20" s="10">
        <v>0</v>
      </c>
      <c r="AA20" s="10">
        <v>0</v>
      </c>
    </row>
    <row r="21" spans="1:27" ht="21" customHeight="1">
      <c r="A21" s="8" t="s">
        <v>81</v>
      </c>
      <c r="B21" s="112" t="s">
        <v>85</v>
      </c>
      <c r="C21" s="89" t="s">
        <v>141</v>
      </c>
      <c r="D21" s="10">
        <v>442284</v>
      </c>
      <c r="E21" s="62">
        <v>442284</v>
      </c>
      <c r="F21" s="10">
        <v>0</v>
      </c>
      <c r="G21" s="10">
        <v>0</v>
      </c>
      <c r="H21" s="10">
        <v>442284</v>
      </c>
      <c r="I21" s="10">
        <v>0</v>
      </c>
      <c r="J21" s="10">
        <f t="shared" si="0"/>
        <v>0</v>
      </c>
      <c r="K21" s="10">
        <v>0</v>
      </c>
      <c r="L21" s="10">
        <v>0</v>
      </c>
      <c r="M21" s="10">
        <f t="shared" si="1"/>
        <v>0</v>
      </c>
      <c r="N21" s="10">
        <v>0</v>
      </c>
      <c r="O21" s="10">
        <v>0</v>
      </c>
      <c r="P21" s="10">
        <f t="shared" si="2"/>
        <v>0</v>
      </c>
      <c r="Q21" s="10">
        <v>0</v>
      </c>
      <c r="R21" s="10">
        <v>0</v>
      </c>
      <c r="S21" s="10">
        <f t="shared" si="3"/>
        <v>0</v>
      </c>
      <c r="T21" s="10">
        <v>0</v>
      </c>
      <c r="U21" s="10">
        <v>0</v>
      </c>
      <c r="V21" s="10">
        <f t="shared" si="4"/>
        <v>0</v>
      </c>
      <c r="W21" s="10">
        <v>0</v>
      </c>
      <c r="X21" s="10">
        <v>0</v>
      </c>
      <c r="Y21" s="10">
        <f t="shared" si="5"/>
        <v>0</v>
      </c>
      <c r="Z21" s="10">
        <v>0</v>
      </c>
      <c r="AA21" s="10">
        <v>0</v>
      </c>
    </row>
    <row r="22" spans="1:27" ht="21" customHeight="1">
      <c r="A22" s="8" t="s">
        <v>81</v>
      </c>
      <c r="B22" s="112" t="s">
        <v>85</v>
      </c>
      <c r="C22" s="89" t="s">
        <v>142</v>
      </c>
      <c r="D22" s="10">
        <v>376248</v>
      </c>
      <c r="E22" s="62">
        <v>376248</v>
      </c>
      <c r="F22" s="10">
        <v>0</v>
      </c>
      <c r="G22" s="10">
        <v>0</v>
      </c>
      <c r="H22" s="10">
        <v>376248</v>
      </c>
      <c r="I22" s="10">
        <v>0</v>
      </c>
      <c r="J22" s="10">
        <f t="shared" si="0"/>
        <v>0</v>
      </c>
      <c r="K22" s="10">
        <v>0</v>
      </c>
      <c r="L22" s="10">
        <v>0</v>
      </c>
      <c r="M22" s="10">
        <f t="shared" si="1"/>
        <v>0</v>
      </c>
      <c r="N22" s="10">
        <v>0</v>
      </c>
      <c r="O22" s="10">
        <v>0</v>
      </c>
      <c r="P22" s="10">
        <f t="shared" si="2"/>
        <v>0</v>
      </c>
      <c r="Q22" s="10">
        <v>0</v>
      </c>
      <c r="R22" s="10">
        <v>0</v>
      </c>
      <c r="S22" s="10">
        <f t="shared" si="3"/>
        <v>0</v>
      </c>
      <c r="T22" s="10">
        <v>0</v>
      </c>
      <c r="U22" s="10">
        <v>0</v>
      </c>
      <c r="V22" s="10">
        <f t="shared" si="4"/>
        <v>0</v>
      </c>
      <c r="W22" s="10">
        <v>0</v>
      </c>
      <c r="X22" s="10">
        <v>0</v>
      </c>
      <c r="Y22" s="10">
        <f t="shared" si="5"/>
        <v>0</v>
      </c>
      <c r="Z22" s="10">
        <v>0</v>
      </c>
      <c r="AA22" s="10">
        <v>0</v>
      </c>
    </row>
    <row r="23" spans="1:27" ht="21" customHeight="1">
      <c r="A23" s="8" t="s">
        <v>81</v>
      </c>
      <c r="B23" s="112" t="s">
        <v>86</v>
      </c>
      <c r="C23" s="89" t="s">
        <v>143</v>
      </c>
      <c r="D23" s="10">
        <v>178188</v>
      </c>
      <c r="E23" s="62">
        <v>178188</v>
      </c>
      <c r="F23" s="10">
        <v>178188</v>
      </c>
      <c r="G23" s="10">
        <v>0</v>
      </c>
      <c r="H23" s="10">
        <v>0</v>
      </c>
      <c r="I23" s="10">
        <v>0</v>
      </c>
      <c r="J23" s="10">
        <f t="shared" si="0"/>
        <v>0</v>
      </c>
      <c r="K23" s="10">
        <v>0</v>
      </c>
      <c r="L23" s="10">
        <v>0</v>
      </c>
      <c r="M23" s="10">
        <f t="shared" si="1"/>
        <v>0</v>
      </c>
      <c r="N23" s="10">
        <v>0</v>
      </c>
      <c r="O23" s="10">
        <v>0</v>
      </c>
      <c r="P23" s="10">
        <f t="shared" si="2"/>
        <v>0</v>
      </c>
      <c r="Q23" s="10">
        <v>0</v>
      </c>
      <c r="R23" s="10">
        <v>0</v>
      </c>
      <c r="S23" s="10">
        <f t="shared" si="3"/>
        <v>0</v>
      </c>
      <c r="T23" s="10">
        <v>0</v>
      </c>
      <c r="U23" s="10">
        <v>0</v>
      </c>
      <c r="V23" s="10">
        <f t="shared" si="4"/>
        <v>0</v>
      </c>
      <c r="W23" s="10">
        <v>0</v>
      </c>
      <c r="X23" s="10">
        <v>0</v>
      </c>
      <c r="Y23" s="10">
        <f t="shared" si="5"/>
        <v>0</v>
      </c>
      <c r="Z23" s="10">
        <v>0</v>
      </c>
      <c r="AA23" s="10">
        <v>0</v>
      </c>
    </row>
    <row r="24" spans="1:27" ht="21" customHeight="1">
      <c r="A24" s="8" t="s">
        <v>81</v>
      </c>
      <c r="B24" s="112" t="s">
        <v>82</v>
      </c>
      <c r="C24" s="89" t="s">
        <v>68</v>
      </c>
      <c r="D24" s="10">
        <v>195300</v>
      </c>
      <c r="E24" s="62">
        <v>195300</v>
      </c>
      <c r="F24" s="10">
        <v>195300</v>
      </c>
      <c r="G24" s="10">
        <v>0</v>
      </c>
      <c r="H24" s="10">
        <v>0</v>
      </c>
      <c r="I24" s="10">
        <v>0</v>
      </c>
      <c r="J24" s="10">
        <f t="shared" si="0"/>
        <v>0</v>
      </c>
      <c r="K24" s="10">
        <v>0</v>
      </c>
      <c r="L24" s="10">
        <v>0</v>
      </c>
      <c r="M24" s="10">
        <f t="shared" si="1"/>
        <v>0</v>
      </c>
      <c r="N24" s="10">
        <v>0</v>
      </c>
      <c r="O24" s="10">
        <v>0</v>
      </c>
      <c r="P24" s="10">
        <f t="shared" si="2"/>
        <v>0</v>
      </c>
      <c r="Q24" s="10">
        <v>0</v>
      </c>
      <c r="R24" s="10">
        <v>0</v>
      </c>
      <c r="S24" s="10">
        <f t="shared" si="3"/>
        <v>0</v>
      </c>
      <c r="T24" s="10">
        <v>0</v>
      </c>
      <c r="U24" s="10">
        <v>0</v>
      </c>
      <c r="V24" s="10">
        <f t="shared" si="4"/>
        <v>0</v>
      </c>
      <c r="W24" s="10">
        <v>0</v>
      </c>
      <c r="X24" s="10">
        <v>0</v>
      </c>
      <c r="Y24" s="10">
        <f t="shared" si="5"/>
        <v>0</v>
      </c>
      <c r="Z24" s="10">
        <v>0</v>
      </c>
      <c r="AA24" s="10">
        <v>0</v>
      </c>
    </row>
    <row r="25" spans="1:27" ht="21" customHeight="1">
      <c r="A25" s="8" t="s">
        <v>81</v>
      </c>
      <c r="B25" s="112" t="s">
        <v>87</v>
      </c>
      <c r="C25" s="89" t="s">
        <v>63</v>
      </c>
      <c r="D25" s="10">
        <v>1935240</v>
      </c>
      <c r="E25" s="62">
        <v>1935240</v>
      </c>
      <c r="F25" s="10">
        <v>1935240</v>
      </c>
      <c r="G25" s="10">
        <v>0</v>
      </c>
      <c r="H25" s="10">
        <v>0</v>
      </c>
      <c r="I25" s="10">
        <v>0</v>
      </c>
      <c r="J25" s="10">
        <f t="shared" si="0"/>
        <v>0</v>
      </c>
      <c r="K25" s="10">
        <v>0</v>
      </c>
      <c r="L25" s="10">
        <v>0</v>
      </c>
      <c r="M25" s="10">
        <f t="shared" si="1"/>
        <v>0</v>
      </c>
      <c r="N25" s="10">
        <v>0</v>
      </c>
      <c r="O25" s="10">
        <v>0</v>
      </c>
      <c r="P25" s="10">
        <f t="shared" si="2"/>
        <v>0</v>
      </c>
      <c r="Q25" s="10">
        <v>0</v>
      </c>
      <c r="R25" s="10">
        <v>0</v>
      </c>
      <c r="S25" s="10">
        <f t="shared" si="3"/>
        <v>0</v>
      </c>
      <c r="T25" s="10">
        <v>0</v>
      </c>
      <c r="U25" s="10">
        <v>0</v>
      </c>
      <c r="V25" s="10">
        <f t="shared" si="4"/>
        <v>0</v>
      </c>
      <c r="W25" s="10">
        <v>0</v>
      </c>
      <c r="X25" s="10">
        <v>0</v>
      </c>
      <c r="Y25" s="10">
        <f t="shared" si="5"/>
        <v>0</v>
      </c>
      <c r="Z25" s="10">
        <v>0</v>
      </c>
      <c r="AA25" s="10">
        <v>0</v>
      </c>
    </row>
    <row r="26" spans="1:27" ht="21" customHeight="1">
      <c r="A26" s="8" t="s">
        <v>81</v>
      </c>
      <c r="B26" s="112" t="s">
        <v>84</v>
      </c>
      <c r="C26" s="89" t="s">
        <v>144</v>
      </c>
      <c r="D26" s="10">
        <v>11879</v>
      </c>
      <c r="E26" s="62">
        <v>11879</v>
      </c>
      <c r="F26" s="10">
        <v>11879</v>
      </c>
      <c r="G26" s="10">
        <v>0</v>
      </c>
      <c r="H26" s="10">
        <v>0</v>
      </c>
      <c r="I26" s="10">
        <v>0</v>
      </c>
      <c r="J26" s="10">
        <f t="shared" si="0"/>
        <v>0</v>
      </c>
      <c r="K26" s="10">
        <v>0</v>
      </c>
      <c r="L26" s="10">
        <v>0</v>
      </c>
      <c r="M26" s="10">
        <f t="shared" si="1"/>
        <v>0</v>
      </c>
      <c r="N26" s="10">
        <v>0</v>
      </c>
      <c r="O26" s="10">
        <v>0</v>
      </c>
      <c r="P26" s="10">
        <f t="shared" si="2"/>
        <v>0</v>
      </c>
      <c r="Q26" s="10">
        <v>0</v>
      </c>
      <c r="R26" s="10">
        <v>0</v>
      </c>
      <c r="S26" s="10">
        <f t="shared" si="3"/>
        <v>0</v>
      </c>
      <c r="T26" s="10">
        <v>0</v>
      </c>
      <c r="U26" s="10">
        <v>0</v>
      </c>
      <c r="V26" s="10">
        <f t="shared" si="4"/>
        <v>0</v>
      </c>
      <c r="W26" s="10">
        <v>0</v>
      </c>
      <c r="X26" s="10">
        <v>0</v>
      </c>
      <c r="Y26" s="10">
        <f t="shared" si="5"/>
        <v>0</v>
      </c>
      <c r="Z26" s="10">
        <v>0</v>
      </c>
      <c r="AA26" s="10">
        <v>0</v>
      </c>
    </row>
    <row r="27" spans="1:27" ht="21" customHeight="1">
      <c r="A27" s="8" t="s">
        <v>81</v>
      </c>
      <c r="B27" s="112" t="s">
        <v>88</v>
      </c>
      <c r="C27" s="89" t="s">
        <v>66</v>
      </c>
      <c r="D27" s="10">
        <v>237584</v>
      </c>
      <c r="E27" s="62">
        <v>237584</v>
      </c>
      <c r="F27" s="10">
        <v>0</v>
      </c>
      <c r="G27" s="10">
        <v>0</v>
      </c>
      <c r="H27" s="10">
        <v>237584</v>
      </c>
      <c r="I27" s="10">
        <v>0</v>
      </c>
      <c r="J27" s="10">
        <f t="shared" si="0"/>
        <v>0</v>
      </c>
      <c r="K27" s="10">
        <v>0</v>
      </c>
      <c r="L27" s="10">
        <v>0</v>
      </c>
      <c r="M27" s="10">
        <f t="shared" si="1"/>
        <v>0</v>
      </c>
      <c r="N27" s="10">
        <v>0</v>
      </c>
      <c r="O27" s="10">
        <v>0</v>
      </c>
      <c r="P27" s="10">
        <f t="shared" si="2"/>
        <v>0</v>
      </c>
      <c r="Q27" s="10">
        <v>0</v>
      </c>
      <c r="R27" s="10">
        <v>0</v>
      </c>
      <c r="S27" s="10">
        <f t="shared" si="3"/>
        <v>0</v>
      </c>
      <c r="T27" s="10">
        <v>0</v>
      </c>
      <c r="U27" s="10">
        <v>0</v>
      </c>
      <c r="V27" s="10">
        <f t="shared" si="4"/>
        <v>0</v>
      </c>
      <c r="W27" s="10">
        <v>0</v>
      </c>
      <c r="X27" s="10">
        <v>0</v>
      </c>
      <c r="Y27" s="10">
        <f t="shared" si="5"/>
        <v>0</v>
      </c>
      <c r="Z27" s="10">
        <v>0</v>
      </c>
      <c r="AA27" s="10">
        <v>0</v>
      </c>
    </row>
    <row r="28" spans="1:28" ht="21" customHeight="1">
      <c r="A28" s="76"/>
      <c r="B28" s="76"/>
      <c r="C28" s="12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</sheetData>
  <sheetProtection/>
  <mergeCells count="9">
    <mergeCell ref="I5:I6"/>
    <mergeCell ref="A4:B6"/>
    <mergeCell ref="E4:H4"/>
    <mergeCell ref="C4:C6"/>
    <mergeCell ref="D4:D6"/>
    <mergeCell ref="E5:E6"/>
    <mergeCell ref="F5:F6"/>
    <mergeCell ref="G5:G6"/>
    <mergeCell ref="H5:H6"/>
  </mergeCells>
  <printOptions horizontalCentered="1"/>
  <pageMargins left="0.5902777777777778" right="0.5902777777777778" top="0.39305555555555555" bottom="0.39305555555555555" header="0.19652777777777777" footer="0.39305555555555555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7"/>
  <sheetViews>
    <sheetView showGridLines="0" showZeros="0" zoomScalePageLayoutView="0" workbookViewId="0" topLeftCell="C4">
      <selection activeCell="U8" sqref="Q1:AB16384"/>
    </sheetView>
  </sheetViews>
  <sheetFormatPr defaultColWidth="9.16015625" defaultRowHeight="11.25"/>
  <cols>
    <col min="1" max="1" width="11.83203125" style="0" customWidth="1"/>
    <col min="2" max="2" width="28.66015625" style="0" customWidth="1"/>
    <col min="3" max="3" width="19.5" style="0" customWidth="1"/>
    <col min="4" max="4" width="16.66015625" style="0" customWidth="1"/>
    <col min="5" max="7" width="11.16015625" style="0" customWidth="1"/>
    <col min="8" max="13" width="10.66015625" style="0" customWidth="1"/>
    <col min="14" max="14" width="6.83203125" style="0" customWidth="1"/>
    <col min="15" max="15" width="11.16015625" style="0" customWidth="1"/>
    <col min="16" max="16" width="6.83203125" style="0" customWidth="1"/>
    <col min="17" max="17" width="13.5" style="0" customWidth="1"/>
    <col min="18" max="19" width="10.83203125" style="0" customWidth="1"/>
    <col min="20" max="20" width="8.16015625" style="0" customWidth="1"/>
    <col min="21" max="23" width="10" style="0" customWidth="1"/>
    <col min="24" max="26" width="6.83203125" style="0" customWidth="1"/>
    <col min="27" max="27" width="8.16015625" style="0" customWidth="1"/>
    <col min="28" max="28" width="9.5" style="0" customWidth="1"/>
  </cols>
  <sheetData>
    <row r="1" spans="1:28" ht="10.5" customHeight="1">
      <c r="A1" s="95"/>
      <c r="B1" s="95"/>
      <c r="C1" s="9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02" t="s">
        <v>145</v>
      </c>
    </row>
    <row r="2" spans="1:39" ht="21" customHeight="1">
      <c r="A2" s="97"/>
      <c r="B2" s="97" t="s">
        <v>146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28" ht="13.5" customHeight="1">
      <c r="A3" s="98"/>
      <c r="B3" s="98"/>
      <c r="C3" s="9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2</v>
      </c>
    </row>
    <row r="4" spans="1:28" ht="27" customHeight="1">
      <c r="A4" s="137" t="s">
        <v>4</v>
      </c>
      <c r="B4" s="137"/>
      <c r="C4" s="137" t="s">
        <v>54</v>
      </c>
      <c r="D4" s="137" t="s">
        <v>55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58"/>
      <c r="Q4" s="159" t="s">
        <v>56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28" ht="34.5" customHeight="1">
      <c r="A5" s="137"/>
      <c r="B5" s="137"/>
      <c r="C5" s="137"/>
      <c r="D5" s="139" t="s">
        <v>57</v>
      </c>
      <c r="E5" s="139" t="s">
        <v>58</v>
      </c>
      <c r="F5" s="139" t="s">
        <v>59</v>
      </c>
      <c r="G5" s="139" t="s">
        <v>60</v>
      </c>
      <c r="H5" s="139" t="s">
        <v>61</v>
      </c>
      <c r="I5" s="138" t="s">
        <v>62</v>
      </c>
      <c r="J5" s="138"/>
      <c r="K5" s="138"/>
      <c r="L5" s="138"/>
      <c r="M5" s="138"/>
      <c r="N5" s="138"/>
      <c r="O5" s="139" t="s">
        <v>63</v>
      </c>
      <c r="P5" s="139"/>
      <c r="Q5" s="139" t="s">
        <v>57</v>
      </c>
      <c r="R5" s="139" t="s">
        <v>64</v>
      </c>
      <c r="S5" s="139"/>
      <c r="T5" s="139"/>
      <c r="U5" s="139"/>
      <c r="V5" s="139" t="s">
        <v>65</v>
      </c>
      <c r="W5" s="139"/>
      <c r="X5" s="139"/>
      <c r="Y5" s="139"/>
      <c r="Z5" s="139"/>
      <c r="AA5" s="137" t="s">
        <v>66</v>
      </c>
      <c r="AB5" s="144" t="s">
        <v>67</v>
      </c>
    </row>
    <row r="6" spans="1:28" ht="21" customHeight="1">
      <c r="A6" s="137" t="s">
        <v>10</v>
      </c>
      <c r="B6" s="137" t="s">
        <v>11</v>
      </c>
      <c r="C6" s="137"/>
      <c r="D6" s="139"/>
      <c r="E6" s="139"/>
      <c r="F6" s="139"/>
      <c r="G6" s="139"/>
      <c r="H6" s="139"/>
      <c r="I6" s="139" t="s">
        <v>12</v>
      </c>
      <c r="J6" s="139" t="s">
        <v>68</v>
      </c>
      <c r="K6" s="139" t="s">
        <v>69</v>
      </c>
      <c r="L6" s="139" t="s">
        <v>70</v>
      </c>
      <c r="M6" s="139" t="s">
        <v>71</v>
      </c>
      <c r="N6" s="139" t="s">
        <v>72</v>
      </c>
      <c r="O6" s="139" t="s">
        <v>73</v>
      </c>
      <c r="P6" s="139" t="s">
        <v>63</v>
      </c>
      <c r="Q6" s="139"/>
      <c r="R6" s="140" t="s">
        <v>12</v>
      </c>
      <c r="S6" s="139" t="s">
        <v>74</v>
      </c>
      <c r="T6" s="139" t="s">
        <v>75</v>
      </c>
      <c r="U6" s="143" t="s">
        <v>76</v>
      </c>
      <c r="V6" s="139" t="s">
        <v>12</v>
      </c>
      <c r="W6" s="139" t="s">
        <v>77</v>
      </c>
      <c r="X6" s="139" t="s">
        <v>78</v>
      </c>
      <c r="Y6" s="139" t="s">
        <v>79</v>
      </c>
      <c r="Z6" s="139" t="s">
        <v>80</v>
      </c>
      <c r="AA6" s="137"/>
      <c r="AB6" s="145"/>
    </row>
    <row r="7" spans="1:28" ht="26.25" customHeight="1">
      <c r="A7" s="137"/>
      <c r="B7" s="137"/>
      <c r="C7" s="137"/>
      <c r="D7" s="139"/>
      <c r="E7" s="139"/>
      <c r="F7" s="139"/>
      <c r="G7" s="139"/>
      <c r="H7" s="139"/>
      <c r="I7" s="139"/>
      <c r="J7" s="139"/>
      <c r="K7" s="139"/>
      <c r="L7" s="138"/>
      <c r="M7" s="139"/>
      <c r="N7" s="139"/>
      <c r="O7" s="139"/>
      <c r="P7" s="139"/>
      <c r="Q7" s="139"/>
      <c r="R7" s="142"/>
      <c r="S7" s="139"/>
      <c r="T7" s="139"/>
      <c r="U7" s="143"/>
      <c r="V7" s="139"/>
      <c r="W7" s="139"/>
      <c r="X7" s="139"/>
      <c r="Y7" s="139"/>
      <c r="Z7" s="139"/>
      <c r="AA7" s="137"/>
      <c r="AB7" s="146"/>
    </row>
    <row r="8" spans="1:28" ht="24.75" customHeight="1">
      <c r="A8" s="99" t="s">
        <v>20</v>
      </c>
      <c r="B8" s="99" t="s">
        <v>20</v>
      </c>
      <c r="C8" s="100">
        <v>1</v>
      </c>
      <c r="D8" s="100">
        <v>2</v>
      </c>
      <c r="E8" s="100">
        <v>3</v>
      </c>
      <c r="F8" s="100">
        <v>4</v>
      </c>
      <c r="G8" s="100">
        <v>5</v>
      </c>
      <c r="H8" s="100">
        <v>6</v>
      </c>
      <c r="I8" s="100">
        <v>7</v>
      </c>
      <c r="J8" s="100">
        <v>8</v>
      </c>
      <c r="K8" s="100">
        <v>9</v>
      </c>
      <c r="L8" s="100">
        <v>10</v>
      </c>
      <c r="M8" s="100">
        <v>11</v>
      </c>
      <c r="N8" s="100">
        <v>12</v>
      </c>
      <c r="O8" s="100">
        <v>13</v>
      </c>
      <c r="P8" s="100">
        <v>14</v>
      </c>
      <c r="Q8" s="100">
        <v>28</v>
      </c>
      <c r="R8" s="100">
        <v>29</v>
      </c>
      <c r="S8" s="100">
        <v>30</v>
      </c>
      <c r="T8" s="100">
        <v>31</v>
      </c>
      <c r="U8" s="100">
        <v>32</v>
      </c>
      <c r="V8" s="100">
        <v>33</v>
      </c>
      <c r="W8" s="100">
        <v>34</v>
      </c>
      <c r="X8" s="100">
        <v>35</v>
      </c>
      <c r="Y8" s="100">
        <v>36</v>
      </c>
      <c r="Z8" s="100">
        <v>37</v>
      </c>
      <c r="AA8" s="100">
        <v>38</v>
      </c>
      <c r="AB8" s="100">
        <v>39</v>
      </c>
    </row>
    <row r="9" spans="1:39" ht="26.25" customHeight="1">
      <c r="A9" s="8"/>
      <c r="B9" s="101" t="s">
        <v>21</v>
      </c>
      <c r="C9" s="10">
        <v>21285351</v>
      </c>
      <c r="D9" s="91">
        <v>16758231</v>
      </c>
      <c r="E9" s="90">
        <v>5155536</v>
      </c>
      <c r="F9" s="10">
        <v>4614204</v>
      </c>
      <c r="G9" s="91">
        <v>1613088</v>
      </c>
      <c r="H9" s="10">
        <v>128364</v>
      </c>
      <c r="I9" s="91">
        <f>J9+K9+L9+M9+N9</f>
        <v>1464771</v>
      </c>
      <c r="J9" s="90">
        <v>540773</v>
      </c>
      <c r="K9" s="90">
        <v>164914</v>
      </c>
      <c r="L9" s="10">
        <v>685615</v>
      </c>
      <c r="M9" s="62">
        <v>27761</v>
      </c>
      <c r="N9" s="91">
        <v>45708</v>
      </c>
      <c r="O9" s="90">
        <v>3659868</v>
      </c>
      <c r="P9" s="90">
        <v>0</v>
      </c>
      <c r="Q9" s="10">
        <v>4527120</v>
      </c>
      <c r="R9" s="91">
        <f>S9+T9+U9</f>
        <v>3499712</v>
      </c>
      <c r="S9" s="10">
        <v>1860464</v>
      </c>
      <c r="T9" s="62">
        <v>42240</v>
      </c>
      <c r="U9" s="91">
        <v>1597008</v>
      </c>
      <c r="V9" s="90">
        <f>W9+X9+Y9+Z9</f>
        <v>113256</v>
      </c>
      <c r="W9" s="10">
        <v>113256</v>
      </c>
      <c r="X9" s="62">
        <v>0</v>
      </c>
      <c r="Y9" s="91">
        <v>0</v>
      </c>
      <c r="Z9" s="90">
        <v>0</v>
      </c>
      <c r="AA9" s="90">
        <v>914152</v>
      </c>
      <c r="AB9" s="10">
        <v>0</v>
      </c>
      <c r="AC9" s="104"/>
      <c r="AD9" s="105"/>
      <c r="AE9" s="105"/>
      <c r="AF9" s="105"/>
      <c r="AG9" s="105"/>
      <c r="AH9" s="105"/>
      <c r="AI9" s="105"/>
      <c r="AJ9" s="105"/>
      <c r="AK9" s="105"/>
      <c r="AL9" s="105"/>
      <c r="AM9" s="105"/>
    </row>
    <row r="10" spans="1:28" ht="26.25" customHeight="1">
      <c r="A10" s="8" t="s">
        <v>22</v>
      </c>
      <c r="B10" s="101" t="s">
        <v>23</v>
      </c>
      <c r="C10" s="10">
        <v>6429695</v>
      </c>
      <c r="D10" s="91">
        <v>5362491</v>
      </c>
      <c r="E10" s="90">
        <v>1314888</v>
      </c>
      <c r="F10" s="10">
        <v>1335228</v>
      </c>
      <c r="G10" s="91">
        <v>319680</v>
      </c>
      <c r="H10" s="10">
        <v>25113</v>
      </c>
      <c r="I10" s="91">
        <f aca="true" t="shared" si="0" ref="I10:I17">J10+K10+L10+M10+N10</f>
        <v>432342</v>
      </c>
      <c r="J10" s="90">
        <v>195300</v>
      </c>
      <c r="K10" s="90">
        <v>46975</v>
      </c>
      <c r="L10" s="10">
        <v>178188</v>
      </c>
      <c r="M10" s="62">
        <v>0</v>
      </c>
      <c r="N10" s="91">
        <v>11879</v>
      </c>
      <c r="O10" s="90">
        <v>1896000</v>
      </c>
      <c r="P10" s="90">
        <v>0</v>
      </c>
      <c r="Q10" s="10">
        <v>1067204</v>
      </c>
      <c r="R10" s="91">
        <f aca="true" t="shared" si="1" ref="R10:R17">S10+T10+U10</f>
        <v>818532</v>
      </c>
      <c r="S10" s="10">
        <v>442284</v>
      </c>
      <c r="T10" s="62">
        <v>0</v>
      </c>
      <c r="U10" s="91">
        <v>376248</v>
      </c>
      <c r="V10" s="90">
        <f aca="true" t="shared" si="2" ref="V10:V17">W10+X10+Y10+Z10</f>
        <v>11088</v>
      </c>
      <c r="W10" s="10">
        <v>11088</v>
      </c>
      <c r="X10" s="62">
        <v>0</v>
      </c>
      <c r="Y10" s="91">
        <v>0</v>
      </c>
      <c r="Z10" s="90">
        <v>0</v>
      </c>
      <c r="AA10" s="90">
        <v>237584</v>
      </c>
      <c r="AB10" s="10">
        <v>0</v>
      </c>
    </row>
    <row r="11" spans="1:28" ht="26.25" customHeight="1">
      <c r="A11" s="8" t="s">
        <v>81</v>
      </c>
      <c r="B11" s="101" t="s">
        <v>86</v>
      </c>
      <c r="C11" s="10">
        <v>178188</v>
      </c>
      <c r="D11" s="91">
        <v>178188</v>
      </c>
      <c r="E11" s="90">
        <v>0</v>
      </c>
      <c r="F11" s="10">
        <v>0</v>
      </c>
      <c r="G11" s="91">
        <v>0</v>
      </c>
      <c r="H11" s="10">
        <v>0</v>
      </c>
      <c r="I11" s="91">
        <f t="shared" si="0"/>
        <v>178188</v>
      </c>
      <c r="J11" s="90">
        <v>0</v>
      </c>
      <c r="K11" s="90">
        <v>0</v>
      </c>
      <c r="L11" s="10">
        <v>178188</v>
      </c>
      <c r="M11" s="62">
        <v>0</v>
      </c>
      <c r="N11" s="91">
        <v>0</v>
      </c>
      <c r="O11" s="90">
        <v>0</v>
      </c>
      <c r="P11" s="90">
        <v>0</v>
      </c>
      <c r="Q11" s="10">
        <v>0</v>
      </c>
      <c r="R11" s="91">
        <f t="shared" si="1"/>
        <v>0</v>
      </c>
      <c r="S11" s="10">
        <v>0</v>
      </c>
      <c r="T11" s="62">
        <v>0</v>
      </c>
      <c r="U11" s="91">
        <v>0</v>
      </c>
      <c r="V11" s="90">
        <f t="shared" si="2"/>
        <v>0</v>
      </c>
      <c r="W11" s="10">
        <v>0</v>
      </c>
      <c r="X11" s="62">
        <v>0</v>
      </c>
      <c r="Y11" s="91">
        <v>0</v>
      </c>
      <c r="Z11" s="90">
        <v>0</v>
      </c>
      <c r="AA11" s="90">
        <v>0</v>
      </c>
      <c r="AB11" s="10">
        <v>0</v>
      </c>
    </row>
    <row r="12" spans="1:28" ht="26.25" customHeight="1">
      <c r="A12" s="8" t="s">
        <v>81</v>
      </c>
      <c r="B12" s="101" t="s">
        <v>88</v>
      </c>
      <c r="C12" s="10">
        <v>237584</v>
      </c>
      <c r="D12" s="91">
        <v>0</v>
      </c>
      <c r="E12" s="90">
        <v>0</v>
      </c>
      <c r="F12" s="10">
        <v>0</v>
      </c>
      <c r="G12" s="91">
        <v>0</v>
      </c>
      <c r="H12" s="10">
        <v>0</v>
      </c>
      <c r="I12" s="91">
        <f t="shared" si="0"/>
        <v>0</v>
      </c>
      <c r="J12" s="90">
        <v>0</v>
      </c>
      <c r="K12" s="90">
        <v>0</v>
      </c>
      <c r="L12" s="10">
        <v>0</v>
      </c>
      <c r="M12" s="62">
        <v>0</v>
      </c>
      <c r="N12" s="91">
        <v>0</v>
      </c>
      <c r="O12" s="90">
        <v>0</v>
      </c>
      <c r="P12" s="90">
        <v>0</v>
      </c>
      <c r="Q12" s="10">
        <v>237584</v>
      </c>
      <c r="R12" s="91">
        <f t="shared" si="1"/>
        <v>0</v>
      </c>
      <c r="S12" s="10">
        <v>0</v>
      </c>
      <c r="T12" s="62">
        <v>0</v>
      </c>
      <c r="U12" s="91">
        <v>0</v>
      </c>
      <c r="V12" s="90">
        <f t="shared" si="2"/>
        <v>0</v>
      </c>
      <c r="W12" s="10">
        <v>0</v>
      </c>
      <c r="X12" s="62">
        <v>0</v>
      </c>
      <c r="Y12" s="91">
        <v>0</v>
      </c>
      <c r="Z12" s="90">
        <v>0</v>
      </c>
      <c r="AA12" s="90">
        <v>237584</v>
      </c>
      <c r="AB12" s="10">
        <v>0</v>
      </c>
    </row>
    <row r="13" spans="1:28" ht="26.25" customHeight="1">
      <c r="A13" s="8" t="s">
        <v>81</v>
      </c>
      <c r="B13" s="101" t="s">
        <v>83</v>
      </c>
      <c r="C13" s="10">
        <v>46975</v>
      </c>
      <c r="D13" s="91">
        <v>46975</v>
      </c>
      <c r="E13" s="90">
        <v>0</v>
      </c>
      <c r="F13" s="10">
        <v>0</v>
      </c>
      <c r="G13" s="91">
        <v>0</v>
      </c>
      <c r="H13" s="10">
        <v>0</v>
      </c>
      <c r="I13" s="91">
        <f t="shared" si="0"/>
        <v>46975</v>
      </c>
      <c r="J13" s="90">
        <v>0</v>
      </c>
      <c r="K13" s="90">
        <v>46975</v>
      </c>
      <c r="L13" s="10">
        <v>0</v>
      </c>
      <c r="M13" s="62">
        <v>0</v>
      </c>
      <c r="N13" s="91">
        <v>0</v>
      </c>
      <c r="O13" s="90">
        <v>0</v>
      </c>
      <c r="P13" s="90">
        <v>0</v>
      </c>
      <c r="Q13" s="10">
        <v>0</v>
      </c>
      <c r="R13" s="91">
        <f t="shared" si="1"/>
        <v>0</v>
      </c>
      <c r="S13" s="10">
        <v>0</v>
      </c>
      <c r="T13" s="62">
        <v>0</v>
      </c>
      <c r="U13" s="91">
        <v>0</v>
      </c>
      <c r="V13" s="90">
        <f t="shared" si="2"/>
        <v>0</v>
      </c>
      <c r="W13" s="10">
        <v>0</v>
      </c>
      <c r="X13" s="62">
        <v>0</v>
      </c>
      <c r="Y13" s="91">
        <v>0</v>
      </c>
      <c r="Z13" s="90">
        <v>0</v>
      </c>
      <c r="AA13" s="90">
        <v>0</v>
      </c>
      <c r="AB13" s="10">
        <v>0</v>
      </c>
    </row>
    <row r="14" spans="1:28" ht="26.25" customHeight="1">
      <c r="A14" s="8" t="s">
        <v>81</v>
      </c>
      <c r="B14" s="101" t="s">
        <v>87</v>
      </c>
      <c r="C14" s="10">
        <v>4941237</v>
      </c>
      <c r="D14" s="91">
        <v>4930149</v>
      </c>
      <c r="E14" s="90">
        <v>1314888</v>
      </c>
      <c r="F14" s="10">
        <v>1335228</v>
      </c>
      <c r="G14" s="91">
        <v>319680</v>
      </c>
      <c r="H14" s="10">
        <v>25113</v>
      </c>
      <c r="I14" s="91">
        <f t="shared" si="0"/>
        <v>0</v>
      </c>
      <c r="J14" s="90">
        <v>0</v>
      </c>
      <c r="K14" s="90">
        <v>0</v>
      </c>
      <c r="L14" s="10">
        <v>0</v>
      </c>
      <c r="M14" s="62">
        <v>0</v>
      </c>
      <c r="N14" s="91">
        <v>0</v>
      </c>
      <c r="O14" s="90">
        <v>1896000</v>
      </c>
      <c r="P14" s="90">
        <v>0</v>
      </c>
      <c r="Q14" s="10">
        <v>11088</v>
      </c>
      <c r="R14" s="91">
        <f t="shared" si="1"/>
        <v>0</v>
      </c>
      <c r="S14" s="10">
        <v>0</v>
      </c>
      <c r="T14" s="62">
        <v>0</v>
      </c>
      <c r="U14" s="91">
        <v>0</v>
      </c>
      <c r="V14" s="90">
        <f t="shared" si="2"/>
        <v>11088</v>
      </c>
      <c r="W14" s="10">
        <v>11088</v>
      </c>
      <c r="X14" s="62">
        <v>0</v>
      </c>
      <c r="Y14" s="91">
        <v>0</v>
      </c>
      <c r="Z14" s="90">
        <v>0</v>
      </c>
      <c r="AA14" s="90">
        <v>0</v>
      </c>
      <c r="AB14" s="10">
        <v>0</v>
      </c>
    </row>
    <row r="15" spans="1:28" ht="26.25" customHeight="1">
      <c r="A15" s="8" t="s">
        <v>81</v>
      </c>
      <c r="B15" s="101" t="s">
        <v>82</v>
      </c>
      <c r="C15" s="10">
        <v>195300</v>
      </c>
      <c r="D15" s="91">
        <v>195300</v>
      </c>
      <c r="E15" s="90">
        <v>0</v>
      </c>
      <c r="F15" s="10">
        <v>0</v>
      </c>
      <c r="G15" s="91">
        <v>0</v>
      </c>
      <c r="H15" s="10">
        <v>0</v>
      </c>
      <c r="I15" s="91">
        <f t="shared" si="0"/>
        <v>195300</v>
      </c>
      <c r="J15" s="90">
        <v>195300</v>
      </c>
      <c r="K15" s="90">
        <v>0</v>
      </c>
      <c r="L15" s="10">
        <v>0</v>
      </c>
      <c r="M15" s="62">
        <v>0</v>
      </c>
      <c r="N15" s="91">
        <v>0</v>
      </c>
      <c r="O15" s="90">
        <v>0</v>
      </c>
      <c r="P15" s="90">
        <v>0</v>
      </c>
      <c r="Q15" s="10">
        <v>0</v>
      </c>
      <c r="R15" s="91">
        <f t="shared" si="1"/>
        <v>0</v>
      </c>
      <c r="S15" s="10">
        <v>0</v>
      </c>
      <c r="T15" s="62">
        <v>0</v>
      </c>
      <c r="U15" s="91">
        <v>0</v>
      </c>
      <c r="V15" s="90">
        <f t="shared" si="2"/>
        <v>0</v>
      </c>
      <c r="W15" s="10">
        <v>0</v>
      </c>
      <c r="X15" s="62">
        <v>0</v>
      </c>
      <c r="Y15" s="91">
        <v>0</v>
      </c>
      <c r="Z15" s="90">
        <v>0</v>
      </c>
      <c r="AA15" s="90">
        <v>0</v>
      </c>
      <c r="AB15" s="10">
        <v>0</v>
      </c>
    </row>
    <row r="16" spans="1:28" ht="26.25" customHeight="1">
      <c r="A16" s="8" t="s">
        <v>81</v>
      </c>
      <c r="B16" s="101" t="s">
        <v>84</v>
      </c>
      <c r="C16" s="10">
        <v>11879</v>
      </c>
      <c r="D16" s="91">
        <v>11879</v>
      </c>
      <c r="E16" s="90">
        <v>0</v>
      </c>
      <c r="F16" s="10">
        <v>0</v>
      </c>
      <c r="G16" s="91">
        <v>0</v>
      </c>
      <c r="H16" s="10">
        <v>0</v>
      </c>
      <c r="I16" s="91">
        <f t="shared" si="0"/>
        <v>11879</v>
      </c>
      <c r="J16" s="90">
        <v>0</v>
      </c>
      <c r="K16" s="90">
        <v>0</v>
      </c>
      <c r="L16" s="10">
        <v>0</v>
      </c>
      <c r="M16" s="62">
        <v>0</v>
      </c>
      <c r="N16" s="91">
        <v>11879</v>
      </c>
      <c r="O16" s="90">
        <v>0</v>
      </c>
      <c r="P16" s="90">
        <v>0</v>
      </c>
      <c r="Q16" s="10">
        <v>0</v>
      </c>
      <c r="R16" s="91">
        <f t="shared" si="1"/>
        <v>0</v>
      </c>
      <c r="S16" s="10">
        <v>0</v>
      </c>
      <c r="T16" s="62">
        <v>0</v>
      </c>
      <c r="U16" s="91">
        <v>0</v>
      </c>
      <c r="V16" s="90">
        <f t="shared" si="2"/>
        <v>0</v>
      </c>
      <c r="W16" s="10">
        <v>0</v>
      </c>
      <c r="X16" s="62">
        <v>0</v>
      </c>
      <c r="Y16" s="91">
        <v>0</v>
      </c>
      <c r="Z16" s="90">
        <v>0</v>
      </c>
      <c r="AA16" s="90">
        <v>0</v>
      </c>
      <c r="AB16" s="10">
        <v>0</v>
      </c>
    </row>
    <row r="17" spans="1:28" ht="26.25" customHeight="1">
      <c r="A17" s="8" t="s">
        <v>81</v>
      </c>
      <c r="B17" s="101" t="s">
        <v>85</v>
      </c>
      <c r="C17" s="10">
        <v>818532</v>
      </c>
      <c r="D17" s="91">
        <v>0</v>
      </c>
      <c r="E17" s="90">
        <v>0</v>
      </c>
      <c r="F17" s="10">
        <v>0</v>
      </c>
      <c r="G17" s="91">
        <v>0</v>
      </c>
      <c r="H17" s="10">
        <v>0</v>
      </c>
      <c r="I17" s="91">
        <f t="shared" si="0"/>
        <v>0</v>
      </c>
      <c r="J17" s="90">
        <v>0</v>
      </c>
      <c r="K17" s="90">
        <v>0</v>
      </c>
      <c r="L17" s="10">
        <v>0</v>
      </c>
      <c r="M17" s="62">
        <v>0</v>
      </c>
      <c r="N17" s="91">
        <v>0</v>
      </c>
      <c r="O17" s="90">
        <v>0</v>
      </c>
      <c r="P17" s="90">
        <v>0</v>
      </c>
      <c r="Q17" s="10">
        <v>818532</v>
      </c>
      <c r="R17" s="91">
        <f t="shared" si="1"/>
        <v>818532</v>
      </c>
      <c r="S17" s="10">
        <v>442284</v>
      </c>
      <c r="T17" s="62">
        <v>0</v>
      </c>
      <c r="U17" s="91">
        <v>376248</v>
      </c>
      <c r="V17" s="90">
        <f t="shared" si="2"/>
        <v>0</v>
      </c>
      <c r="W17" s="10">
        <v>0</v>
      </c>
      <c r="X17" s="62">
        <v>0</v>
      </c>
      <c r="Y17" s="91">
        <v>0</v>
      </c>
      <c r="Z17" s="90">
        <v>0</v>
      </c>
      <c r="AA17" s="90">
        <v>0</v>
      </c>
      <c r="AB17" s="10">
        <v>0</v>
      </c>
    </row>
  </sheetData>
  <sheetProtection/>
  <mergeCells count="35">
    <mergeCell ref="W6:W7"/>
    <mergeCell ref="X6:X7"/>
    <mergeCell ref="Y6:Y7"/>
    <mergeCell ref="Z6:Z7"/>
    <mergeCell ref="AA5:AA7"/>
    <mergeCell ref="AB5:AB7"/>
    <mergeCell ref="Q5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6:A7"/>
    <mergeCell ref="B6:B7"/>
    <mergeCell ref="C4:C7"/>
    <mergeCell ref="D5:D7"/>
    <mergeCell ref="E5:E7"/>
    <mergeCell ref="F5:F7"/>
    <mergeCell ref="A4:B5"/>
    <mergeCell ref="D4:P4"/>
    <mergeCell ref="Q4:AB4"/>
    <mergeCell ref="I5:N5"/>
    <mergeCell ref="O5:P5"/>
    <mergeCell ref="R5:U5"/>
    <mergeCell ref="V5:Z5"/>
    <mergeCell ref="G5:G7"/>
    <mergeCell ref="H5:H7"/>
    <mergeCell ref="I6:I7"/>
    <mergeCell ref="J6:J7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6"/>
  <sheetViews>
    <sheetView showGridLines="0" showZeros="0" zoomScalePageLayoutView="0" workbookViewId="0" topLeftCell="A7">
      <selection activeCell="G25" sqref="G24:H25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9.8320312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78"/>
      <c r="B1" s="7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92" t="s">
        <v>147</v>
      </c>
    </row>
    <row r="2" spans="1:27" ht="30.75" customHeight="1">
      <c r="A2" s="79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8" customHeight="1">
      <c r="A3" s="81"/>
      <c r="B3" s="8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 t="s">
        <v>2</v>
      </c>
    </row>
    <row r="4" spans="1:27" ht="16.5" customHeight="1">
      <c r="A4" s="154" t="s">
        <v>53</v>
      </c>
      <c r="B4" s="155"/>
      <c r="C4" s="82" t="s">
        <v>91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93"/>
    </row>
    <row r="5" spans="1:27" ht="16.5" customHeight="1">
      <c r="A5" s="148"/>
      <c r="B5" s="148"/>
      <c r="C5" s="149" t="s">
        <v>92</v>
      </c>
      <c r="D5" s="82" t="s">
        <v>93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93"/>
      <c r="AA5" s="151" t="s">
        <v>94</v>
      </c>
    </row>
    <row r="6" spans="1:27" ht="21" customHeight="1">
      <c r="A6" s="148" t="s">
        <v>10</v>
      </c>
      <c r="B6" s="148" t="s">
        <v>11</v>
      </c>
      <c r="C6" s="150"/>
      <c r="D6" s="149" t="s">
        <v>21</v>
      </c>
      <c r="E6" s="82" t="s">
        <v>95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93"/>
      <c r="Z6" s="151" t="s">
        <v>96</v>
      </c>
      <c r="AA6" s="153"/>
    </row>
    <row r="7" spans="1:27" ht="42.75" customHeight="1">
      <c r="A7" s="148"/>
      <c r="B7" s="148"/>
      <c r="C7" s="150"/>
      <c r="D7" s="150"/>
      <c r="E7" s="86" t="s">
        <v>12</v>
      </c>
      <c r="F7" s="86" t="s">
        <v>97</v>
      </c>
      <c r="G7" s="86" t="s">
        <v>98</v>
      </c>
      <c r="H7" s="86" t="s">
        <v>99</v>
      </c>
      <c r="I7" s="86" t="s">
        <v>100</v>
      </c>
      <c r="J7" s="86" t="s">
        <v>101</v>
      </c>
      <c r="K7" s="86" t="s">
        <v>102</v>
      </c>
      <c r="L7" s="86" t="s">
        <v>103</v>
      </c>
      <c r="M7" s="86" t="s">
        <v>104</v>
      </c>
      <c r="N7" s="86" t="s">
        <v>105</v>
      </c>
      <c r="O7" s="86" t="s">
        <v>106</v>
      </c>
      <c r="P7" s="86" t="s">
        <v>107</v>
      </c>
      <c r="Q7" s="86" t="s">
        <v>108</v>
      </c>
      <c r="R7" s="86" t="s">
        <v>109</v>
      </c>
      <c r="S7" s="86" t="s">
        <v>110</v>
      </c>
      <c r="T7" s="86" t="s">
        <v>111</v>
      </c>
      <c r="U7" s="86" t="s">
        <v>112</v>
      </c>
      <c r="V7" s="86" t="s">
        <v>113</v>
      </c>
      <c r="W7" s="86" t="s">
        <v>114</v>
      </c>
      <c r="X7" s="86" t="s">
        <v>115</v>
      </c>
      <c r="Y7" s="86" t="s">
        <v>116</v>
      </c>
      <c r="Z7" s="152"/>
      <c r="AA7" s="152"/>
    </row>
    <row r="8" spans="1:27" ht="24.75" customHeight="1">
      <c r="A8" s="87" t="s">
        <v>20</v>
      </c>
      <c r="B8" s="87" t="s">
        <v>20</v>
      </c>
      <c r="C8" s="88">
        <v>1</v>
      </c>
      <c r="D8" s="88">
        <v>2</v>
      </c>
      <c r="E8" s="88">
        <v>3</v>
      </c>
      <c r="F8" s="88">
        <v>4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88">
        <v>11</v>
      </c>
      <c r="N8" s="88">
        <v>12</v>
      </c>
      <c r="O8" s="88">
        <v>13</v>
      </c>
      <c r="P8" s="88">
        <v>14</v>
      </c>
      <c r="Q8" s="88">
        <v>15</v>
      </c>
      <c r="R8" s="88">
        <v>16</v>
      </c>
      <c r="S8" s="88">
        <v>17</v>
      </c>
      <c r="T8" s="88">
        <v>18</v>
      </c>
      <c r="U8" s="88">
        <v>19</v>
      </c>
      <c r="V8" s="88">
        <v>20</v>
      </c>
      <c r="W8" s="88">
        <v>21</v>
      </c>
      <c r="X8" s="88">
        <v>22</v>
      </c>
      <c r="Y8" s="88">
        <v>23</v>
      </c>
      <c r="Z8" s="88">
        <v>24</v>
      </c>
      <c r="AA8" s="88">
        <v>25</v>
      </c>
    </row>
    <row r="9" spans="1:28" ht="21.75" customHeight="1">
      <c r="A9" s="89"/>
      <c r="B9" s="61" t="s">
        <v>21</v>
      </c>
      <c r="C9" s="90">
        <v>2990450</v>
      </c>
      <c r="D9" s="10">
        <v>2990450</v>
      </c>
      <c r="E9" s="62">
        <v>2972000</v>
      </c>
      <c r="F9" s="91">
        <v>343210</v>
      </c>
      <c r="G9" s="90">
        <v>124000</v>
      </c>
      <c r="H9" s="90">
        <v>84870</v>
      </c>
      <c r="I9" s="90">
        <v>14964</v>
      </c>
      <c r="J9" s="90">
        <v>57400</v>
      </c>
      <c r="K9" s="90">
        <v>67344</v>
      </c>
      <c r="L9" s="10">
        <v>69500</v>
      </c>
      <c r="M9" s="91">
        <v>38300</v>
      </c>
      <c r="N9" s="10">
        <v>648100</v>
      </c>
      <c r="O9" s="91">
        <v>665850</v>
      </c>
      <c r="P9" s="90">
        <v>2000</v>
      </c>
      <c r="Q9" s="90">
        <v>0</v>
      </c>
      <c r="R9" s="90">
        <v>0</v>
      </c>
      <c r="S9" s="90">
        <v>6000</v>
      </c>
      <c r="T9" s="90">
        <v>3000</v>
      </c>
      <c r="U9" s="90">
        <v>36000</v>
      </c>
      <c r="V9" s="90">
        <v>47000</v>
      </c>
      <c r="W9" s="10">
        <v>32700</v>
      </c>
      <c r="X9" s="91">
        <v>51400</v>
      </c>
      <c r="Y9" s="10">
        <v>680362</v>
      </c>
      <c r="Z9" s="91">
        <v>18450</v>
      </c>
      <c r="AA9" s="10">
        <v>0</v>
      </c>
      <c r="AB9" s="94"/>
    </row>
    <row r="10" spans="1:27" ht="21.75" customHeight="1">
      <c r="A10" s="89" t="s">
        <v>22</v>
      </c>
      <c r="B10" s="61" t="s">
        <v>23</v>
      </c>
      <c r="C10" s="90">
        <v>979350</v>
      </c>
      <c r="D10" s="10">
        <v>979350</v>
      </c>
      <c r="E10" s="62">
        <v>975000</v>
      </c>
      <c r="F10" s="91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10">
        <v>20000</v>
      </c>
      <c r="M10" s="91">
        <v>0</v>
      </c>
      <c r="N10" s="10">
        <v>250000</v>
      </c>
      <c r="O10" s="91">
        <v>395000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10">
        <v>0</v>
      </c>
      <c r="X10" s="91">
        <v>0</v>
      </c>
      <c r="Y10" s="10">
        <v>310000</v>
      </c>
      <c r="Z10" s="91">
        <v>4350</v>
      </c>
      <c r="AA10" s="10">
        <v>0</v>
      </c>
    </row>
    <row r="11" spans="1:27" ht="21.75" customHeight="1">
      <c r="A11" s="89" t="s">
        <v>25</v>
      </c>
      <c r="B11" s="61" t="s">
        <v>87</v>
      </c>
      <c r="C11" s="90">
        <v>975000</v>
      </c>
      <c r="D11" s="10">
        <v>975000</v>
      </c>
      <c r="E11" s="62">
        <v>975000</v>
      </c>
      <c r="F11" s="91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10">
        <v>20000</v>
      </c>
      <c r="M11" s="91">
        <v>0</v>
      </c>
      <c r="N11" s="10">
        <v>250000</v>
      </c>
      <c r="O11" s="91">
        <v>395000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10">
        <v>0</v>
      </c>
      <c r="X11" s="91">
        <v>0</v>
      </c>
      <c r="Y11" s="10">
        <v>310000</v>
      </c>
      <c r="Z11" s="91">
        <v>0</v>
      </c>
      <c r="AA11" s="10">
        <v>0</v>
      </c>
    </row>
    <row r="12" spans="1:27" ht="21.75" customHeight="1">
      <c r="A12" s="89" t="s">
        <v>25</v>
      </c>
      <c r="B12" s="61" t="s">
        <v>85</v>
      </c>
      <c r="C12" s="90">
        <v>4350</v>
      </c>
      <c r="D12" s="10">
        <v>4350</v>
      </c>
      <c r="E12" s="62">
        <v>0</v>
      </c>
      <c r="F12" s="91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10">
        <v>0</v>
      </c>
      <c r="M12" s="91">
        <v>0</v>
      </c>
      <c r="N12" s="10">
        <v>0</v>
      </c>
      <c r="O12" s="91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10">
        <v>0</v>
      </c>
      <c r="X12" s="91">
        <v>0</v>
      </c>
      <c r="Y12" s="10">
        <v>0</v>
      </c>
      <c r="Z12" s="91">
        <v>4350</v>
      </c>
      <c r="AA12" s="10">
        <v>0</v>
      </c>
    </row>
    <row r="13" spans="1:27" ht="9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9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9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9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9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9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2"/>
  <sheetViews>
    <sheetView showGridLines="0" showZeros="0" zoomScalePageLayoutView="0" workbookViewId="0" topLeftCell="A4">
      <selection activeCell="G15" sqref="G15"/>
    </sheetView>
  </sheetViews>
  <sheetFormatPr defaultColWidth="9.16015625" defaultRowHeight="11.25"/>
  <cols>
    <col min="1" max="3" width="6.83203125" style="0" customWidth="1"/>
    <col min="4" max="4" width="12.33203125" style="0" customWidth="1"/>
    <col min="5" max="5" width="25.83203125" style="0" customWidth="1"/>
    <col min="6" max="6" width="20.83203125" style="0" customWidth="1"/>
    <col min="7" max="7" width="18.33203125" style="0" customWidth="1"/>
    <col min="8" max="8" width="11.83203125" style="0" customWidth="1"/>
    <col min="9" max="9" width="14.5" style="0" customWidth="1"/>
    <col min="10" max="10" width="16.33203125" style="0" customWidth="1"/>
    <col min="11" max="11" width="19.16015625" style="0" customWidth="1"/>
    <col min="12" max="12" width="16" style="0" customWidth="1"/>
    <col min="13" max="13" width="11.5" style="0" customWidth="1"/>
    <col min="14" max="15" width="12.5" style="0" customWidth="1"/>
    <col min="16" max="16" width="13.16015625" style="0" customWidth="1"/>
    <col min="17" max="17" width="10.5" style="0" customWidth="1"/>
    <col min="18" max="18" width="12.83203125" style="0" customWidth="1"/>
  </cols>
  <sheetData>
    <row r="1" spans="1:18" ht="25.5" customHeight="1">
      <c r="A1" s="69" t="s">
        <v>148</v>
      </c>
      <c r="B1" s="69"/>
      <c r="C1" s="70"/>
      <c r="D1" s="51"/>
      <c r="E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 t="s">
        <v>149</v>
      </c>
    </row>
    <row r="2" spans="1:19" ht="25.5" customHeight="1">
      <c r="A2" s="53" t="s">
        <v>150</v>
      </c>
      <c r="B2" s="53"/>
      <c r="C2" s="53"/>
      <c r="D2" s="53"/>
      <c r="E2" s="53"/>
      <c r="F2" s="55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77"/>
    </row>
    <row r="3" spans="1:18" ht="25.5" customHeight="1">
      <c r="A3" s="69"/>
      <c r="B3" s="69"/>
      <c r="C3" s="70"/>
      <c r="D3" s="56"/>
      <c r="E3" s="56"/>
      <c r="G3" s="57"/>
      <c r="H3" s="57"/>
      <c r="I3" s="57"/>
      <c r="J3" s="57"/>
      <c r="K3" s="57"/>
      <c r="L3" s="52"/>
      <c r="M3" s="52"/>
      <c r="N3" s="52"/>
      <c r="O3" s="52"/>
      <c r="P3" s="52"/>
      <c r="Q3" s="52"/>
      <c r="R3" s="52" t="s">
        <v>119</v>
      </c>
    </row>
    <row r="4" spans="1:18" ht="25.5" customHeight="1">
      <c r="A4" s="137" t="s">
        <v>151</v>
      </c>
      <c r="B4" s="137"/>
      <c r="C4" s="137"/>
      <c r="D4" s="163" t="s">
        <v>53</v>
      </c>
      <c r="E4" s="164"/>
      <c r="F4" s="157" t="s">
        <v>152</v>
      </c>
      <c r="G4" s="162" t="s">
        <v>122</v>
      </c>
      <c r="H4" s="160" t="s">
        <v>123</v>
      </c>
      <c r="I4" s="161"/>
      <c r="J4" s="161"/>
      <c r="K4" s="161"/>
      <c r="L4" s="64" t="s">
        <v>124</v>
      </c>
      <c r="M4" s="64"/>
      <c r="N4" s="64"/>
      <c r="O4" s="64"/>
      <c r="P4" s="64"/>
      <c r="Q4" s="64"/>
      <c r="R4" s="64"/>
    </row>
    <row r="5" spans="1:18" ht="47.25" customHeight="1">
      <c r="A5" s="71" t="s">
        <v>153</v>
      </c>
      <c r="B5" s="72" t="s">
        <v>154</v>
      </c>
      <c r="C5" s="72" t="s">
        <v>155</v>
      </c>
      <c r="D5" s="165"/>
      <c r="E5" s="166"/>
      <c r="F5" s="157"/>
      <c r="G5" s="162"/>
      <c r="H5" s="59" t="s">
        <v>12</v>
      </c>
      <c r="I5" s="58" t="s">
        <v>55</v>
      </c>
      <c r="J5" s="58" t="s">
        <v>91</v>
      </c>
      <c r="K5" s="58" t="s">
        <v>56</v>
      </c>
      <c r="L5" s="58" t="s">
        <v>12</v>
      </c>
      <c r="M5" s="59" t="s">
        <v>125</v>
      </c>
      <c r="N5" s="59" t="s">
        <v>126</v>
      </c>
      <c r="O5" s="59" t="s">
        <v>127</v>
      </c>
      <c r="P5" s="59" t="s">
        <v>128</v>
      </c>
      <c r="Q5" s="59" t="s">
        <v>129</v>
      </c>
      <c r="R5" s="59" t="s">
        <v>130</v>
      </c>
    </row>
    <row r="6" spans="1:18" ht="21" customHeight="1">
      <c r="A6" s="73" t="s">
        <v>20</v>
      </c>
      <c r="B6" s="73" t="s">
        <v>20</v>
      </c>
      <c r="C6" s="73" t="s">
        <v>20</v>
      </c>
      <c r="D6" s="59" t="s">
        <v>10</v>
      </c>
      <c r="E6" s="59" t="s">
        <v>11</v>
      </c>
      <c r="F6" s="74" t="s">
        <v>20</v>
      </c>
      <c r="G6" s="75">
        <v>1</v>
      </c>
      <c r="H6" s="58">
        <v>2</v>
      </c>
      <c r="I6" s="58">
        <v>3</v>
      </c>
      <c r="J6" s="58">
        <v>4</v>
      </c>
      <c r="K6" s="58">
        <v>5</v>
      </c>
      <c r="L6" s="58">
        <v>6</v>
      </c>
      <c r="M6" s="58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</row>
    <row r="7" spans="1:34" ht="21" customHeight="1">
      <c r="A7" s="8"/>
      <c r="B7" s="8"/>
      <c r="C7" s="8"/>
      <c r="D7" s="8"/>
      <c r="E7" s="61" t="s">
        <v>21</v>
      </c>
      <c r="F7" s="8"/>
      <c r="G7" s="62">
        <v>40670495</v>
      </c>
      <c r="H7" s="10">
        <v>2024000</v>
      </c>
      <c r="I7" s="10">
        <v>1657000</v>
      </c>
      <c r="J7" s="10">
        <v>267000</v>
      </c>
      <c r="K7" s="10">
        <v>100000</v>
      </c>
      <c r="L7" s="10">
        <v>38646495</v>
      </c>
      <c r="M7" s="10">
        <v>1600000</v>
      </c>
      <c r="N7" s="10">
        <v>15344700</v>
      </c>
      <c r="O7" s="10">
        <v>21689825</v>
      </c>
      <c r="P7" s="10">
        <v>0</v>
      </c>
      <c r="Q7" s="10">
        <v>0</v>
      </c>
      <c r="R7" s="10">
        <v>11970</v>
      </c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18" ht="21" customHeight="1">
      <c r="A8" s="8"/>
      <c r="B8" s="8"/>
      <c r="C8" s="8"/>
      <c r="D8" s="8" t="s">
        <v>156</v>
      </c>
      <c r="E8" s="61" t="s">
        <v>23</v>
      </c>
      <c r="F8" s="8"/>
      <c r="G8" s="62">
        <v>1730000</v>
      </c>
      <c r="H8" s="10">
        <v>0</v>
      </c>
      <c r="I8" s="10">
        <v>0</v>
      </c>
      <c r="J8" s="10">
        <v>0</v>
      </c>
      <c r="K8" s="10">
        <v>0</v>
      </c>
      <c r="L8" s="10">
        <v>1730000</v>
      </c>
      <c r="M8" s="10">
        <v>0</v>
      </c>
      <c r="N8" s="10">
        <v>1730000</v>
      </c>
      <c r="O8" s="10">
        <v>0</v>
      </c>
      <c r="P8" s="10">
        <v>0</v>
      </c>
      <c r="Q8" s="10">
        <v>0</v>
      </c>
      <c r="R8" s="10">
        <v>0</v>
      </c>
    </row>
    <row r="9" spans="1:18" ht="21" customHeight="1">
      <c r="A9" s="8"/>
      <c r="B9" s="8"/>
      <c r="C9" s="8"/>
      <c r="D9" s="8" t="s">
        <v>25</v>
      </c>
      <c r="E9" s="61" t="s">
        <v>157</v>
      </c>
      <c r="F9" s="8"/>
      <c r="G9" s="62">
        <v>1730000</v>
      </c>
      <c r="H9" s="10">
        <v>0</v>
      </c>
      <c r="I9" s="10">
        <v>0</v>
      </c>
      <c r="J9" s="10">
        <v>0</v>
      </c>
      <c r="K9" s="10">
        <v>0</v>
      </c>
      <c r="L9" s="10">
        <v>1730000</v>
      </c>
      <c r="M9" s="10">
        <v>0</v>
      </c>
      <c r="N9" s="10">
        <v>1730000</v>
      </c>
      <c r="O9" s="10">
        <v>0</v>
      </c>
      <c r="P9" s="10">
        <v>0</v>
      </c>
      <c r="Q9" s="10">
        <v>0</v>
      </c>
      <c r="R9" s="10">
        <v>0</v>
      </c>
    </row>
    <row r="10" spans="1:18" ht="21" customHeight="1">
      <c r="A10" s="8" t="s">
        <v>158</v>
      </c>
      <c r="B10" s="8" t="s">
        <v>159</v>
      </c>
      <c r="C10" s="8" t="s">
        <v>160</v>
      </c>
      <c r="D10" s="8" t="s">
        <v>161</v>
      </c>
      <c r="E10" s="61" t="s">
        <v>162</v>
      </c>
      <c r="F10" s="8" t="s">
        <v>163</v>
      </c>
      <c r="G10" s="62">
        <v>1730000</v>
      </c>
      <c r="H10" s="10">
        <v>0</v>
      </c>
      <c r="I10" s="10">
        <v>0</v>
      </c>
      <c r="J10" s="10">
        <v>0</v>
      </c>
      <c r="K10" s="10">
        <v>0</v>
      </c>
      <c r="L10" s="10">
        <v>1730000</v>
      </c>
      <c r="M10" s="10">
        <v>0</v>
      </c>
      <c r="N10" s="10">
        <v>1730000</v>
      </c>
      <c r="O10" s="10">
        <v>0</v>
      </c>
      <c r="P10" s="10">
        <v>0</v>
      </c>
      <c r="Q10" s="10">
        <v>0</v>
      </c>
      <c r="R10" s="10">
        <v>0</v>
      </c>
    </row>
    <row r="11" spans="1:200" ht="21" customHeight="1">
      <c r="A11" s="63"/>
      <c r="B11" s="63"/>
      <c r="C11" s="63"/>
      <c r="D11" s="63"/>
      <c r="E11" s="15"/>
      <c r="F11" s="12"/>
      <c r="G11" s="76"/>
      <c r="H11" s="1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</row>
    <row r="12" spans="1:200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</row>
  </sheetData>
  <sheetProtection/>
  <mergeCells count="5">
    <mergeCell ref="A4:C4"/>
    <mergeCell ref="H4:K4"/>
    <mergeCell ref="F4:F5"/>
    <mergeCell ref="G4:G5"/>
    <mergeCell ref="D4:E5"/>
  </mergeCells>
  <printOptions horizontalCentered="1"/>
  <pageMargins left="0.5902777777777778" right="0.5902777777777778" top="0.39305555555555555" bottom="0.39305555555555555" header="0.19652777777777777" footer="0.39305555555555555"/>
  <pageSetup fitToHeight="1" fitToWidth="1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23"/>
  <sheetViews>
    <sheetView showGridLines="0" showZeros="0" zoomScalePageLayoutView="0" workbookViewId="0" topLeftCell="A2">
      <selection activeCell="F27" sqref="F27"/>
    </sheetView>
  </sheetViews>
  <sheetFormatPr defaultColWidth="9.16015625" defaultRowHeight="11.25"/>
  <cols>
    <col min="1" max="3" width="4.5" style="0" customWidth="1"/>
    <col min="4" max="4" width="10.33203125" style="0" customWidth="1"/>
    <col min="5" max="5" width="23.5" style="0" customWidth="1"/>
    <col min="6" max="6" width="33.16015625" style="0" customWidth="1"/>
    <col min="7" max="12" width="12.5" style="0" customWidth="1"/>
    <col min="13" max="13" width="11.16015625" style="0" customWidth="1"/>
    <col min="14" max="16" width="14.66015625" style="0" customWidth="1"/>
    <col min="17" max="17" width="10.5" style="0" customWidth="1"/>
    <col min="18" max="18" width="9.5" style="0" customWidth="1"/>
  </cols>
  <sheetData>
    <row r="1" spans="1:18" ht="25.5" customHeight="1">
      <c r="A1" s="49"/>
      <c r="B1" s="49"/>
      <c r="C1" s="50"/>
      <c r="D1" s="51"/>
      <c r="E1" s="51"/>
      <c r="G1" s="52"/>
      <c r="H1" s="52"/>
      <c r="I1" s="52"/>
      <c r="J1" s="52"/>
      <c r="K1" s="52"/>
      <c r="L1" s="52"/>
      <c r="M1" s="52"/>
      <c r="N1" s="52"/>
      <c r="O1" s="52"/>
      <c r="P1" s="52"/>
      <c r="Q1" s="52" t="s">
        <v>164</v>
      </c>
      <c r="R1" s="52"/>
    </row>
    <row r="2" spans="1:18" ht="25.5" customHeight="1">
      <c r="A2" s="53" t="s">
        <v>165</v>
      </c>
      <c r="B2" s="53"/>
      <c r="C2" s="54"/>
      <c r="D2" s="54"/>
      <c r="E2" s="54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5" ht="25.5" customHeight="1">
      <c r="A3" s="49"/>
      <c r="B3" s="49"/>
      <c r="C3" s="50"/>
      <c r="D3" s="56"/>
      <c r="E3" s="56"/>
      <c r="G3" s="57"/>
      <c r="H3" s="57"/>
      <c r="I3" s="57"/>
      <c r="J3" s="57"/>
      <c r="K3" s="57"/>
      <c r="L3" s="52"/>
      <c r="M3" s="52"/>
      <c r="N3" s="52"/>
      <c r="O3" s="52"/>
      <c r="P3" s="52"/>
      <c r="Q3" s="52" t="s">
        <v>119</v>
      </c>
      <c r="R3" s="52"/>
      <c r="S3" s="12"/>
      <c r="T3" s="12"/>
      <c r="U3" s="12"/>
      <c r="V3" s="12"/>
      <c r="W3" s="12"/>
      <c r="X3" s="12"/>
      <c r="Y3" s="12"/>
    </row>
    <row r="4" spans="1:25" ht="25.5" customHeight="1">
      <c r="A4" s="135" t="s">
        <v>151</v>
      </c>
      <c r="B4" s="135"/>
      <c r="C4" s="135"/>
      <c r="D4" s="137" t="s">
        <v>4</v>
      </c>
      <c r="E4" s="158"/>
      <c r="F4" s="157" t="s">
        <v>152</v>
      </c>
      <c r="G4" s="162" t="s">
        <v>122</v>
      </c>
      <c r="H4" s="135" t="s">
        <v>123</v>
      </c>
      <c r="I4" s="135"/>
      <c r="J4" s="135"/>
      <c r="K4" s="135"/>
      <c r="L4" s="64" t="s">
        <v>124</v>
      </c>
      <c r="M4" s="64"/>
      <c r="N4" s="64"/>
      <c r="O4" s="64"/>
      <c r="P4" s="64"/>
      <c r="Q4" s="64"/>
      <c r="R4" s="64"/>
      <c r="S4" s="12"/>
      <c r="T4" s="12"/>
      <c r="U4" s="12"/>
      <c r="V4" s="12"/>
      <c r="W4" s="12"/>
      <c r="X4" s="12"/>
      <c r="Y4" s="12"/>
    </row>
    <row r="5" spans="1:40" ht="45.75" customHeight="1">
      <c r="A5" s="167" t="s">
        <v>153</v>
      </c>
      <c r="B5" s="168" t="s">
        <v>154</v>
      </c>
      <c r="C5" s="168" t="s">
        <v>155</v>
      </c>
      <c r="D5" s="137"/>
      <c r="E5" s="158"/>
      <c r="F5" s="157"/>
      <c r="G5" s="162"/>
      <c r="H5" s="59" t="s">
        <v>12</v>
      </c>
      <c r="I5" s="59" t="s">
        <v>55</v>
      </c>
      <c r="J5" s="59" t="s">
        <v>91</v>
      </c>
      <c r="K5" s="59" t="s">
        <v>56</v>
      </c>
      <c r="L5" s="59" t="s">
        <v>12</v>
      </c>
      <c r="M5" s="59" t="s">
        <v>125</v>
      </c>
      <c r="N5" s="59" t="s">
        <v>126</v>
      </c>
      <c r="O5" s="59" t="s">
        <v>127</v>
      </c>
      <c r="P5" s="59" t="s">
        <v>128</v>
      </c>
      <c r="Q5" s="59" t="s">
        <v>129</v>
      </c>
      <c r="R5" s="59" t="s">
        <v>130</v>
      </c>
      <c r="S5" s="65"/>
      <c r="T5" s="65"/>
      <c r="U5" s="65"/>
      <c r="V5" s="65"/>
      <c r="W5" s="65"/>
      <c r="X5" s="65"/>
      <c r="Y5" s="65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18" ht="24.75" customHeight="1">
      <c r="A6" s="167"/>
      <c r="B6" s="168"/>
      <c r="C6" s="168"/>
      <c r="D6" s="59" t="s">
        <v>10</v>
      </c>
      <c r="E6" s="59" t="s">
        <v>11</v>
      </c>
      <c r="F6" s="60" t="s">
        <v>20</v>
      </c>
      <c r="G6" s="58">
        <v>1</v>
      </c>
      <c r="H6" s="58">
        <v>2</v>
      </c>
      <c r="I6" s="58">
        <v>3</v>
      </c>
      <c r="J6" s="58">
        <v>4</v>
      </c>
      <c r="K6" s="58">
        <v>5</v>
      </c>
      <c r="L6" s="58">
        <v>6</v>
      </c>
      <c r="M6" s="58">
        <v>7</v>
      </c>
      <c r="N6" s="58">
        <v>8</v>
      </c>
      <c r="O6" s="58">
        <v>9</v>
      </c>
      <c r="P6" s="58">
        <v>10</v>
      </c>
      <c r="Q6" s="58">
        <v>11</v>
      </c>
      <c r="R6" s="58">
        <v>12</v>
      </c>
    </row>
    <row r="7" spans="1:40" ht="21" customHeight="1">
      <c r="A7" s="8"/>
      <c r="B7" s="8"/>
      <c r="C7" s="8"/>
      <c r="D7" s="8"/>
      <c r="E7" s="61" t="s">
        <v>21</v>
      </c>
      <c r="F7" s="8"/>
      <c r="G7" s="62">
        <v>752940800</v>
      </c>
      <c r="H7" s="10">
        <v>0</v>
      </c>
      <c r="I7" s="10">
        <v>0</v>
      </c>
      <c r="J7" s="10">
        <v>0</v>
      </c>
      <c r="K7" s="10">
        <v>0</v>
      </c>
      <c r="L7" s="10">
        <v>752940800</v>
      </c>
      <c r="M7" s="10">
        <v>64160800</v>
      </c>
      <c r="N7" s="10">
        <v>233763900</v>
      </c>
      <c r="O7" s="10">
        <v>42206100</v>
      </c>
      <c r="P7" s="10">
        <v>412810000</v>
      </c>
      <c r="Q7" s="10">
        <v>0</v>
      </c>
      <c r="R7" s="10">
        <v>0</v>
      </c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18" ht="21" customHeight="1">
      <c r="A8" s="8"/>
      <c r="B8" s="8"/>
      <c r="C8" s="8"/>
      <c r="D8" s="8" t="s">
        <v>156</v>
      </c>
      <c r="E8" s="61" t="s">
        <v>23</v>
      </c>
      <c r="F8" s="8"/>
      <c r="G8" s="62">
        <v>313221257</v>
      </c>
      <c r="H8" s="10">
        <v>0</v>
      </c>
      <c r="I8" s="10">
        <v>0</v>
      </c>
      <c r="J8" s="10">
        <v>0</v>
      </c>
      <c r="K8" s="10">
        <v>0</v>
      </c>
      <c r="L8" s="10">
        <v>313221257</v>
      </c>
      <c r="M8" s="10">
        <v>33590000</v>
      </c>
      <c r="N8" s="10">
        <v>217011257</v>
      </c>
      <c r="O8" s="10">
        <v>37620000</v>
      </c>
      <c r="P8" s="10">
        <v>25000000</v>
      </c>
      <c r="Q8" s="10">
        <v>0</v>
      </c>
      <c r="R8" s="10">
        <v>0</v>
      </c>
    </row>
    <row r="9" spans="1:18" ht="21" customHeight="1">
      <c r="A9" s="8"/>
      <c r="B9" s="8"/>
      <c r="C9" s="8"/>
      <c r="D9" s="8" t="s">
        <v>25</v>
      </c>
      <c r="E9" s="61" t="s">
        <v>157</v>
      </c>
      <c r="F9" s="8"/>
      <c r="G9" s="62">
        <v>63700000</v>
      </c>
      <c r="H9" s="10">
        <v>0</v>
      </c>
      <c r="I9" s="10">
        <v>0</v>
      </c>
      <c r="J9" s="10">
        <v>0</v>
      </c>
      <c r="K9" s="10">
        <v>0</v>
      </c>
      <c r="L9" s="10">
        <v>63700000</v>
      </c>
      <c r="M9" s="10">
        <v>0</v>
      </c>
      <c r="N9" s="10">
        <v>1080000</v>
      </c>
      <c r="O9" s="10">
        <v>37620000</v>
      </c>
      <c r="P9" s="10">
        <v>25000000</v>
      </c>
      <c r="Q9" s="10">
        <v>0</v>
      </c>
      <c r="R9" s="10">
        <v>0</v>
      </c>
    </row>
    <row r="10" spans="1:18" ht="21" customHeight="1">
      <c r="A10" s="8" t="s">
        <v>166</v>
      </c>
      <c r="B10" s="8" t="s">
        <v>167</v>
      </c>
      <c r="C10" s="8" t="s">
        <v>168</v>
      </c>
      <c r="D10" s="8" t="s">
        <v>161</v>
      </c>
      <c r="E10" s="61" t="s">
        <v>169</v>
      </c>
      <c r="F10" s="8" t="s">
        <v>170</v>
      </c>
      <c r="G10" s="62">
        <v>25000000</v>
      </c>
      <c r="H10" s="10">
        <v>0</v>
      </c>
      <c r="I10" s="10">
        <v>0</v>
      </c>
      <c r="J10" s="10">
        <v>0</v>
      </c>
      <c r="K10" s="10">
        <v>0</v>
      </c>
      <c r="L10" s="10">
        <v>25000000</v>
      </c>
      <c r="M10" s="10">
        <v>0</v>
      </c>
      <c r="N10" s="10">
        <v>0</v>
      </c>
      <c r="O10" s="10">
        <v>0</v>
      </c>
      <c r="P10" s="10">
        <v>25000000</v>
      </c>
      <c r="Q10" s="10">
        <v>0</v>
      </c>
      <c r="R10" s="10">
        <v>0</v>
      </c>
    </row>
    <row r="11" spans="1:18" ht="21" customHeight="1">
      <c r="A11" s="8" t="s">
        <v>166</v>
      </c>
      <c r="B11" s="8" t="s">
        <v>167</v>
      </c>
      <c r="C11" s="8" t="s">
        <v>171</v>
      </c>
      <c r="D11" s="8" t="s">
        <v>161</v>
      </c>
      <c r="E11" s="61" t="s">
        <v>172</v>
      </c>
      <c r="F11" s="8" t="s">
        <v>173</v>
      </c>
      <c r="G11" s="62">
        <v>37620000</v>
      </c>
      <c r="H11" s="10">
        <v>0</v>
      </c>
      <c r="I11" s="10">
        <v>0</v>
      </c>
      <c r="J11" s="10">
        <v>0</v>
      </c>
      <c r="K11" s="10">
        <v>0</v>
      </c>
      <c r="L11" s="10">
        <v>37620000</v>
      </c>
      <c r="M11" s="10">
        <v>0</v>
      </c>
      <c r="N11" s="10">
        <v>0</v>
      </c>
      <c r="O11" s="10">
        <v>37620000</v>
      </c>
      <c r="P11" s="10">
        <v>0</v>
      </c>
      <c r="Q11" s="10">
        <v>0</v>
      </c>
      <c r="R11" s="10">
        <v>0</v>
      </c>
    </row>
    <row r="12" spans="1:18" ht="21" customHeight="1">
      <c r="A12" s="8" t="s">
        <v>166</v>
      </c>
      <c r="B12" s="8" t="s">
        <v>174</v>
      </c>
      <c r="C12" s="8" t="s">
        <v>175</v>
      </c>
      <c r="D12" s="8" t="s">
        <v>161</v>
      </c>
      <c r="E12" s="61" t="s">
        <v>176</v>
      </c>
      <c r="F12" s="8" t="s">
        <v>177</v>
      </c>
      <c r="G12" s="62">
        <v>1080000</v>
      </c>
      <c r="H12" s="10">
        <v>0</v>
      </c>
      <c r="I12" s="10">
        <v>0</v>
      </c>
      <c r="J12" s="10">
        <v>0</v>
      </c>
      <c r="K12" s="10">
        <v>0</v>
      </c>
      <c r="L12" s="10">
        <v>1080000</v>
      </c>
      <c r="M12" s="10">
        <v>0</v>
      </c>
      <c r="N12" s="10">
        <v>1080000</v>
      </c>
      <c r="O12" s="10">
        <v>0</v>
      </c>
      <c r="P12" s="10">
        <v>0</v>
      </c>
      <c r="Q12" s="10">
        <v>0</v>
      </c>
      <c r="R12" s="10">
        <v>0</v>
      </c>
    </row>
    <row r="13" spans="1:18" ht="21" customHeight="1">
      <c r="A13" s="8"/>
      <c r="B13" s="8"/>
      <c r="C13" s="8"/>
      <c r="D13" s="8" t="s">
        <v>178</v>
      </c>
      <c r="E13" s="61" t="s">
        <v>179</v>
      </c>
      <c r="F13" s="8"/>
      <c r="G13" s="62">
        <v>33590000</v>
      </c>
      <c r="H13" s="10">
        <v>0</v>
      </c>
      <c r="I13" s="10">
        <v>0</v>
      </c>
      <c r="J13" s="10">
        <v>0</v>
      </c>
      <c r="K13" s="10">
        <v>0</v>
      </c>
      <c r="L13" s="10">
        <v>33590000</v>
      </c>
      <c r="M13" s="10">
        <v>33590000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spans="1:18" ht="21" customHeight="1">
      <c r="A14" s="8" t="s">
        <v>166</v>
      </c>
      <c r="B14" s="8" t="s">
        <v>167</v>
      </c>
      <c r="C14" s="8" t="s">
        <v>175</v>
      </c>
      <c r="D14" s="8" t="s">
        <v>161</v>
      </c>
      <c r="E14" s="61" t="s">
        <v>180</v>
      </c>
      <c r="F14" s="8" t="s">
        <v>181</v>
      </c>
      <c r="G14" s="62">
        <v>18000000</v>
      </c>
      <c r="H14" s="10">
        <v>0</v>
      </c>
      <c r="I14" s="10">
        <v>0</v>
      </c>
      <c r="J14" s="10">
        <v>0</v>
      </c>
      <c r="K14" s="10">
        <v>0</v>
      </c>
      <c r="L14" s="10">
        <v>18000000</v>
      </c>
      <c r="M14" s="10">
        <v>18000000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21" customHeight="1">
      <c r="A15" s="8" t="s">
        <v>166</v>
      </c>
      <c r="B15" s="8" t="s">
        <v>182</v>
      </c>
      <c r="C15" s="8" t="s">
        <v>175</v>
      </c>
      <c r="D15" s="8" t="s">
        <v>161</v>
      </c>
      <c r="E15" s="61" t="s">
        <v>183</v>
      </c>
      <c r="F15" s="8" t="s">
        <v>181</v>
      </c>
      <c r="G15" s="62">
        <v>6000000</v>
      </c>
      <c r="H15" s="10">
        <v>0</v>
      </c>
      <c r="I15" s="10">
        <v>0</v>
      </c>
      <c r="J15" s="10">
        <v>0</v>
      </c>
      <c r="K15" s="10">
        <v>0</v>
      </c>
      <c r="L15" s="10">
        <v>6000000</v>
      </c>
      <c r="M15" s="10">
        <v>6000000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21" customHeight="1">
      <c r="A16" s="8" t="s">
        <v>166</v>
      </c>
      <c r="B16" s="8" t="s">
        <v>184</v>
      </c>
      <c r="C16" s="8"/>
      <c r="D16" s="8" t="s">
        <v>161</v>
      </c>
      <c r="E16" s="61" t="s">
        <v>185</v>
      </c>
      <c r="F16" s="8" t="s">
        <v>181</v>
      </c>
      <c r="G16" s="62">
        <v>8000000</v>
      </c>
      <c r="H16" s="10">
        <v>0</v>
      </c>
      <c r="I16" s="10">
        <v>0</v>
      </c>
      <c r="J16" s="10">
        <v>0</v>
      </c>
      <c r="K16" s="10">
        <v>0</v>
      </c>
      <c r="L16" s="10">
        <v>8000000</v>
      </c>
      <c r="M16" s="10">
        <v>8000000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21" customHeight="1">
      <c r="A17" s="8" t="s">
        <v>166</v>
      </c>
      <c r="B17" s="8" t="s">
        <v>174</v>
      </c>
      <c r="C17" s="8" t="s">
        <v>186</v>
      </c>
      <c r="D17" s="8" t="s">
        <v>161</v>
      </c>
      <c r="E17" s="61" t="s">
        <v>187</v>
      </c>
      <c r="F17" s="8" t="s">
        <v>181</v>
      </c>
      <c r="G17" s="62">
        <v>1590000</v>
      </c>
      <c r="H17" s="10">
        <v>0</v>
      </c>
      <c r="I17" s="10">
        <v>0</v>
      </c>
      <c r="J17" s="10">
        <v>0</v>
      </c>
      <c r="K17" s="10">
        <v>0</v>
      </c>
      <c r="L17" s="10">
        <v>1590000</v>
      </c>
      <c r="M17" s="10">
        <v>1590000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21" customHeight="1">
      <c r="A18" s="8"/>
      <c r="B18" s="8"/>
      <c r="C18" s="8"/>
      <c r="D18" s="8" t="s">
        <v>188</v>
      </c>
      <c r="E18" s="61" t="s">
        <v>189</v>
      </c>
      <c r="F18" s="8"/>
      <c r="G18" s="62">
        <v>215931257</v>
      </c>
      <c r="H18" s="10">
        <v>0</v>
      </c>
      <c r="I18" s="10">
        <v>0</v>
      </c>
      <c r="J18" s="10">
        <v>0</v>
      </c>
      <c r="K18" s="10">
        <v>0</v>
      </c>
      <c r="L18" s="10">
        <v>215931257</v>
      </c>
      <c r="M18" s="10">
        <v>0</v>
      </c>
      <c r="N18" s="10">
        <v>215931257</v>
      </c>
      <c r="O18" s="10">
        <v>0</v>
      </c>
      <c r="P18" s="10">
        <v>0</v>
      </c>
      <c r="Q18" s="10">
        <v>0</v>
      </c>
      <c r="R18" s="10">
        <v>0</v>
      </c>
    </row>
    <row r="19" spans="1:18" ht="21" customHeight="1">
      <c r="A19" s="8" t="s">
        <v>166</v>
      </c>
      <c r="B19" s="8" t="s">
        <v>167</v>
      </c>
      <c r="C19" s="8" t="s">
        <v>159</v>
      </c>
      <c r="D19" s="8" t="s">
        <v>161</v>
      </c>
      <c r="E19" s="61" t="s">
        <v>190</v>
      </c>
      <c r="F19" s="8" t="s">
        <v>191</v>
      </c>
      <c r="G19" s="62">
        <v>201431257</v>
      </c>
      <c r="H19" s="10">
        <v>0</v>
      </c>
      <c r="I19" s="10">
        <v>0</v>
      </c>
      <c r="J19" s="10">
        <v>0</v>
      </c>
      <c r="K19" s="10">
        <v>0</v>
      </c>
      <c r="L19" s="10">
        <v>201431257</v>
      </c>
      <c r="M19" s="10">
        <v>0</v>
      </c>
      <c r="N19" s="10">
        <v>201431257</v>
      </c>
      <c r="O19" s="10">
        <v>0</v>
      </c>
      <c r="P19" s="10">
        <v>0</v>
      </c>
      <c r="Q19" s="10">
        <v>0</v>
      </c>
      <c r="R19" s="10">
        <v>0</v>
      </c>
    </row>
    <row r="20" spans="1:18" ht="21" customHeight="1">
      <c r="A20" s="8" t="s">
        <v>166</v>
      </c>
      <c r="B20" s="8" t="s">
        <v>167</v>
      </c>
      <c r="C20" s="8" t="s">
        <v>192</v>
      </c>
      <c r="D20" s="8" t="s">
        <v>161</v>
      </c>
      <c r="E20" s="61" t="s">
        <v>193</v>
      </c>
      <c r="F20" s="8" t="s">
        <v>191</v>
      </c>
      <c r="G20" s="62">
        <v>4500000</v>
      </c>
      <c r="H20" s="10">
        <v>0</v>
      </c>
      <c r="I20" s="10">
        <v>0</v>
      </c>
      <c r="J20" s="10">
        <v>0</v>
      </c>
      <c r="K20" s="10">
        <v>0</v>
      </c>
      <c r="L20" s="10">
        <v>4500000</v>
      </c>
      <c r="M20" s="10">
        <v>0</v>
      </c>
      <c r="N20" s="10">
        <v>4500000</v>
      </c>
      <c r="O20" s="10">
        <v>0</v>
      </c>
      <c r="P20" s="10">
        <v>0</v>
      </c>
      <c r="Q20" s="10">
        <v>0</v>
      </c>
      <c r="R20" s="10">
        <v>0</v>
      </c>
    </row>
    <row r="21" spans="1:18" ht="21" customHeight="1">
      <c r="A21" s="8" t="s">
        <v>166</v>
      </c>
      <c r="B21" s="8" t="s">
        <v>182</v>
      </c>
      <c r="C21" s="8" t="s">
        <v>159</v>
      </c>
      <c r="D21" s="8" t="s">
        <v>161</v>
      </c>
      <c r="E21" s="61" t="s">
        <v>194</v>
      </c>
      <c r="F21" s="8" t="s">
        <v>191</v>
      </c>
      <c r="G21" s="62">
        <v>10000000</v>
      </c>
      <c r="H21" s="10">
        <v>0</v>
      </c>
      <c r="I21" s="10">
        <v>0</v>
      </c>
      <c r="J21" s="10">
        <v>0</v>
      </c>
      <c r="K21" s="10">
        <v>0</v>
      </c>
      <c r="L21" s="10">
        <v>10000000</v>
      </c>
      <c r="M21" s="10">
        <v>0</v>
      </c>
      <c r="N21" s="10">
        <v>10000000</v>
      </c>
      <c r="O21" s="10">
        <v>0</v>
      </c>
      <c r="P21" s="10">
        <v>0</v>
      </c>
      <c r="Q21" s="10">
        <v>0</v>
      </c>
      <c r="R21" s="10">
        <v>0</v>
      </c>
    </row>
    <row r="22" spans="1:200" ht="21" customHeight="1">
      <c r="A22" s="15"/>
      <c r="B22" s="15"/>
      <c r="C22" s="63"/>
      <c r="D22" s="63"/>
      <c r="E22" s="63"/>
      <c r="F22" s="12"/>
      <c r="G22" s="15"/>
      <c r="H22" s="63"/>
      <c r="I22" s="63"/>
      <c r="J22" s="15"/>
      <c r="K22" s="63"/>
      <c r="L22" s="63"/>
      <c r="M22" s="63"/>
      <c r="N22" s="63"/>
      <c r="O22" s="63"/>
      <c r="P22" s="63"/>
      <c r="Q22" s="63"/>
      <c r="R22" s="63"/>
      <c r="S22" s="63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</row>
    <row r="23" spans="1:200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</row>
  </sheetData>
  <sheetProtection/>
  <mergeCells count="8">
    <mergeCell ref="A4:C4"/>
    <mergeCell ref="H4:K4"/>
    <mergeCell ref="A5:A6"/>
    <mergeCell ref="B5:B6"/>
    <mergeCell ref="C5:C6"/>
    <mergeCell ref="F4:F5"/>
    <mergeCell ref="G4:G5"/>
    <mergeCell ref="D4:E5"/>
  </mergeCells>
  <printOptions horizontalCentered="1"/>
  <pageMargins left="0.5902777777777778" right="0.5902777777777778" top="0.39305555555555555" bottom="0.39305555555555555" header="0.19652777777777777" footer="0.39305555555555555"/>
  <pageSetup fitToHeight="1" fitToWidth="1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Q23"/>
  <sheetViews>
    <sheetView showGridLines="0" showZeros="0" zoomScalePageLayoutView="0" workbookViewId="0" topLeftCell="A10">
      <selection activeCell="C15" sqref="C15"/>
    </sheetView>
  </sheetViews>
  <sheetFormatPr defaultColWidth="9.16015625" defaultRowHeight="12.75" customHeight="1"/>
  <cols>
    <col min="1" max="1" width="13.66015625" style="0" customWidth="1"/>
    <col min="2" max="2" width="31" style="0" customWidth="1"/>
    <col min="3" max="8" width="8.16015625" style="0" customWidth="1"/>
    <col min="9" max="9" width="6.83203125" style="0" customWidth="1"/>
    <col min="10" max="10" width="8" style="0" customWidth="1"/>
    <col min="11" max="11" width="8.16015625" style="0" customWidth="1"/>
    <col min="12" max="12" width="7.16015625" style="0" customWidth="1"/>
    <col min="13" max="14" width="8.16015625" style="0" customWidth="1"/>
    <col min="15" max="15" width="6.5" style="0" customWidth="1"/>
    <col min="16" max="16" width="7.33203125" style="0" customWidth="1"/>
    <col min="17" max="17" width="7.83203125" style="0" customWidth="1"/>
    <col min="18" max="18" width="8.16015625" style="0" customWidth="1"/>
    <col min="19" max="19" width="9.16015625" style="0" customWidth="1"/>
    <col min="20" max="20" width="8.16015625" style="0" customWidth="1"/>
    <col min="21" max="21" width="7.33203125" style="0" customWidth="1"/>
    <col min="22" max="22" width="5.83203125" style="0" customWidth="1"/>
    <col min="23" max="23" width="6.16015625" style="0" customWidth="1"/>
    <col min="24" max="25" width="6.83203125" style="0" customWidth="1"/>
    <col min="26" max="26" width="7" style="0" customWidth="1"/>
    <col min="27" max="28" width="8.16015625" style="0" customWidth="1"/>
    <col min="29" max="29" width="6.16015625" style="0" customWidth="1"/>
    <col min="30" max="30" width="8.16015625" style="0" customWidth="1"/>
    <col min="31" max="31" width="6.16015625" style="0" customWidth="1"/>
    <col min="32" max="32" width="8.16015625" style="0" customWidth="1"/>
    <col min="33" max="33" width="6" style="0" customWidth="1"/>
    <col min="34" max="34" width="6.83203125" style="0" customWidth="1"/>
    <col min="35" max="35" width="6.66015625" style="0" customWidth="1"/>
    <col min="36" max="36" width="9.16015625" style="0" customWidth="1"/>
    <col min="37" max="37" width="7" style="0" customWidth="1"/>
    <col min="38" max="38" width="5.83203125" style="0" customWidth="1"/>
    <col min="39" max="39" width="8.16015625" style="0" customWidth="1"/>
    <col min="40" max="40" width="5.83203125" style="0" customWidth="1"/>
    <col min="41" max="41" width="6.33203125" style="0" customWidth="1"/>
    <col min="42" max="45" width="8.16015625" style="0" customWidth="1"/>
    <col min="46" max="46" width="6.5" style="0" customWidth="1"/>
    <col min="47" max="47" width="7.16015625" style="0" customWidth="1"/>
    <col min="48" max="49" width="8.16015625" style="0" customWidth="1"/>
    <col min="50" max="50" width="6.83203125" style="0" customWidth="1"/>
    <col min="51" max="51" width="7" style="0" customWidth="1"/>
    <col min="52" max="52" width="6.33203125" style="0" customWidth="1"/>
    <col min="53" max="55" width="8.16015625" style="0" customWidth="1"/>
  </cols>
  <sheetData>
    <row r="1" spans="2:173" ht="41.25" customHeight="1">
      <c r="B1" s="16" t="s">
        <v>195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</row>
    <row r="2" spans="1:173" ht="20.25" customHeight="1">
      <c r="A2" s="33"/>
      <c r="B2" s="33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</row>
    <row r="3" spans="1:173" ht="26.25" customHeight="1">
      <c r="A3" s="172" t="s">
        <v>196</v>
      </c>
      <c r="B3" s="169" t="s">
        <v>197</v>
      </c>
      <c r="C3" s="169" t="s">
        <v>198</v>
      </c>
      <c r="D3" s="169"/>
      <c r="E3" s="169"/>
      <c r="F3" s="169"/>
      <c r="G3" s="170"/>
      <c r="H3" s="36" t="s">
        <v>199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6"/>
      <c r="AM3" s="171" t="s">
        <v>200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</row>
    <row r="4" spans="1:173" ht="19.5" customHeight="1">
      <c r="A4" s="173"/>
      <c r="B4" s="171"/>
      <c r="C4" s="174" t="s">
        <v>201</v>
      </c>
      <c r="D4" s="174" t="s">
        <v>202</v>
      </c>
      <c r="E4" s="174" t="s">
        <v>203</v>
      </c>
      <c r="F4" s="174" t="s">
        <v>204</v>
      </c>
      <c r="G4" s="175" t="s">
        <v>205</v>
      </c>
      <c r="H4" s="37" t="s">
        <v>206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37" t="s">
        <v>207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7"/>
      <c r="AM4" s="174" t="s">
        <v>208</v>
      </c>
      <c r="AN4" s="174" t="s">
        <v>209</v>
      </c>
      <c r="AO4" s="174" t="s">
        <v>210</v>
      </c>
      <c r="AP4" s="174" t="s">
        <v>211</v>
      </c>
      <c r="AQ4" s="174" t="s">
        <v>212</v>
      </c>
      <c r="AR4" s="174" t="s">
        <v>213</v>
      </c>
      <c r="AS4" s="174" t="s">
        <v>214</v>
      </c>
      <c r="AT4" s="174" t="s">
        <v>215</v>
      </c>
      <c r="AU4" s="174" t="s">
        <v>216</v>
      </c>
      <c r="AV4" s="174" t="s">
        <v>217</v>
      </c>
      <c r="AW4" s="174" t="s">
        <v>218</v>
      </c>
      <c r="AX4" s="174" t="s">
        <v>219</v>
      </c>
      <c r="AY4" s="174" t="s">
        <v>220</v>
      </c>
      <c r="AZ4" s="174" t="s">
        <v>221</v>
      </c>
      <c r="BA4" s="174" t="s">
        <v>222</v>
      </c>
      <c r="BB4" s="174" t="s">
        <v>223</v>
      </c>
      <c r="BC4" s="174" t="s">
        <v>224</v>
      </c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</row>
    <row r="5" spans="1:173" ht="49.5" customHeight="1">
      <c r="A5" s="173"/>
      <c r="B5" s="171"/>
      <c r="C5" s="174"/>
      <c r="D5" s="174"/>
      <c r="E5" s="174"/>
      <c r="F5" s="174"/>
      <c r="G5" s="174"/>
      <c r="H5" s="27" t="s">
        <v>225</v>
      </c>
      <c r="I5" s="27" t="s">
        <v>226</v>
      </c>
      <c r="J5" s="43" t="s">
        <v>227</v>
      </c>
      <c r="K5" s="27" t="s">
        <v>228</v>
      </c>
      <c r="L5" s="43" t="s">
        <v>229</v>
      </c>
      <c r="M5" s="43" t="s">
        <v>230</v>
      </c>
      <c r="N5" s="27" t="s">
        <v>231</v>
      </c>
      <c r="O5" s="43" t="s">
        <v>232</v>
      </c>
      <c r="P5" s="27" t="s">
        <v>233</v>
      </c>
      <c r="Q5" s="27" t="s">
        <v>234</v>
      </c>
      <c r="R5" s="43" t="s">
        <v>235</v>
      </c>
      <c r="S5" s="43" t="s">
        <v>236</v>
      </c>
      <c r="T5" s="43" t="s">
        <v>237</v>
      </c>
      <c r="U5" s="43" t="s">
        <v>238</v>
      </c>
      <c r="V5" s="43" t="s">
        <v>239</v>
      </c>
      <c r="W5" s="43" t="s">
        <v>240</v>
      </c>
      <c r="X5" s="27" t="s">
        <v>241</v>
      </c>
      <c r="Y5" s="27" t="s">
        <v>242</v>
      </c>
      <c r="Z5" s="27" t="s">
        <v>243</v>
      </c>
      <c r="AA5" s="27" t="s">
        <v>244</v>
      </c>
      <c r="AB5" s="27" t="s">
        <v>245</v>
      </c>
      <c r="AC5" s="27" t="s">
        <v>246</v>
      </c>
      <c r="AD5" s="27" t="s">
        <v>247</v>
      </c>
      <c r="AE5" s="27" t="s">
        <v>248</v>
      </c>
      <c r="AF5" s="27" t="s">
        <v>249</v>
      </c>
      <c r="AG5" s="27" t="s">
        <v>250</v>
      </c>
      <c r="AH5" s="27" t="s">
        <v>251</v>
      </c>
      <c r="AI5" s="27" t="s">
        <v>252</v>
      </c>
      <c r="AJ5" s="27" t="s">
        <v>253</v>
      </c>
      <c r="AK5" s="27" t="s">
        <v>254</v>
      </c>
      <c r="AL5" s="27" t="s">
        <v>255</v>
      </c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31"/>
      <c r="BE5" s="31"/>
      <c r="BF5" s="31"/>
      <c r="BG5" s="31"/>
      <c r="BH5" s="31"/>
      <c r="BI5" s="31"/>
      <c r="BJ5" s="31"/>
      <c r="BK5" s="31"/>
      <c r="BL5" s="31"/>
      <c r="BM5" s="15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</row>
    <row r="6" spans="1:173" ht="21.75" customHeight="1">
      <c r="A6" s="38" t="s">
        <v>20</v>
      </c>
      <c r="B6" s="38" t="s">
        <v>20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9">
        <v>23</v>
      </c>
      <c r="Z6" s="39">
        <v>24</v>
      </c>
      <c r="AA6" s="39">
        <v>25</v>
      </c>
      <c r="AB6" s="39">
        <v>26</v>
      </c>
      <c r="AC6" s="39">
        <v>27</v>
      </c>
      <c r="AD6" s="39">
        <v>28</v>
      </c>
      <c r="AE6" s="39">
        <v>29</v>
      </c>
      <c r="AF6" s="39">
        <v>30</v>
      </c>
      <c r="AG6" s="39">
        <v>31</v>
      </c>
      <c r="AH6" s="39">
        <v>32</v>
      </c>
      <c r="AI6" s="39">
        <v>33</v>
      </c>
      <c r="AJ6" s="39">
        <v>34</v>
      </c>
      <c r="AK6" s="39">
        <v>35</v>
      </c>
      <c r="AL6" s="39">
        <v>36</v>
      </c>
      <c r="AM6" s="48">
        <v>37</v>
      </c>
      <c r="AN6" s="48">
        <v>38</v>
      </c>
      <c r="AO6" s="48">
        <v>39</v>
      </c>
      <c r="AP6" s="48">
        <v>40</v>
      </c>
      <c r="AQ6" s="48">
        <v>41</v>
      </c>
      <c r="AR6" s="48">
        <v>42</v>
      </c>
      <c r="AS6" s="48">
        <v>43</v>
      </c>
      <c r="AT6" s="48">
        <v>44</v>
      </c>
      <c r="AU6" s="48">
        <v>45</v>
      </c>
      <c r="AV6" s="48">
        <v>46</v>
      </c>
      <c r="AW6" s="48">
        <v>47</v>
      </c>
      <c r="AX6" s="48">
        <v>48</v>
      </c>
      <c r="AY6" s="48">
        <v>49</v>
      </c>
      <c r="AZ6" s="48">
        <v>50</v>
      </c>
      <c r="BA6" s="48">
        <v>51</v>
      </c>
      <c r="BB6" s="48">
        <v>52</v>
      </c>
      <c r="BC6" s="48">
        <v>53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</row>
    <row r="7" spans="1:173" ht="26.25" customHeight="1">
      <c r="A7" s="40"/>
      <c r="B7" s="40" t="s">
        <v>21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4"/>
      <c r="S7" s="25"/>
      <c r="T7" s="45"/>
      <c r="U7" s="44"/>
      <c r="V7" s="44"/>
      <c r="W7" s="25"/>
      <c r="X7" s="24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44"/>
      <c r="AJ7" s="25"/>
      <c r="AK7" s="4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</row>
    <row r="8" spans="1:55" ht="26.25" customHeight="1">
      <c r="A8" s="40" t="s">
        <v>25</v>
      </c>
      <c r="B8" s="40" t="s">
        <v>23</v>
      </c>
      <c r="C8" s="24">
        <v>171</v>
      </c>
      <c r="D8" s="25">
        <v>15</v>
      </c>
      <c r="E8" s="25">
        <v>154</v>
      </c>
      <c r="F8" s="25">
        <v>2</v>
      </c>
      <c r="G8" s="25">
        <v>0</v>
      </c>
      <c r="H8" s="25">
        <v>196</v>
      </c>
      <c r="I8" s="25">
        <v>29</v>
      </c>
      <c r="J8" s="25">
        <v>20</v>
      </c>
      <c r="K8" s="25">
        <v>0</v>
      </c>
      <c r="L8" s="25">
        <v>0</v>
      </c>
      <c r="M8" s="25">
        <v>9</v>
      </c>
      <c r="N8" s="25">
        <v>167</v>
      </c>
      <c r="O8" s="25">
        <v>89</v>
      </c>
      <c r="P8" s="25">
        <v>37</v>
      </c>
      <c r="Q8" s="25">
        <v>0</v>
      </c>
      <c r="R8" s="44">
        <v>0</v>
      </c>
      <c r="S8" s="25">
        <v>78</v>
      </c>
      <c r="T8" s="45">
        <v>0</v>
      </c>
      <c r="U8" s="44">
        <v>0</v>
      </c>
      <c r="V8" s="44">
        <v>0</v>
      </c>
      <c r="W8" s="25">
        <v>0</v>
      </c>
      <c r="X8" s="24">
        <v>196</v>
      </c>
      <c r="Y8" s="25">
        <v>0</v>
      </c>
      <c r="Z8" s="25">
        <v>0</v>
      </c>
      <c r="AA8" s="25">
        <v>21</v>
      </c>
      <c r="AB8" s="25">
        <v>19</v>
      </c>
      <c r="AC8" s="25">
        <v>73</v>
      </c>
      <c r="AD8" s="25">
        <v>43</v>
      </c>
      <c r="AE8" s="25">
        <v>4</v>
      </c>
      <c r="AF8" s="25">
        <v>4</v>
      </c>
      <c r="AG8" s="25">
        <v>5</v>
      </c>
      <c r="AH8" s="25">
        <v>0</v>
      </c>
      <c r="AI8" s="44">
        <v>93</v>
      </c>
      <c r="AJ8" s="25">
        <v>43</v>
      </c>
      <c r="AK8" s="45">
        <v>0</v>
      </c>
      <c r="AL8" s="25">
        <v>0</v>
      </c>
      <c r="AM8" s="25">
        <v>58</v>
      </c>
      <c r="AN8" s="25">
        <v>0</v>
      </c>
      <c r="AO8" s="25">
        <v>58</v>
      </c>
      <c r="AP8" s="25">
        <v>29</v>
      </c>
      <c r="AQ8" s="25">
        <v>0</v>
      </c>
      <c r="AR8" s="25">
        <v>29</v>
      </c>
      <c r="AS8" s="25">
        <v>0</v>
      </c>
      <c r="AT8" s="25">
        <v>0</v>
      </c>
      <c r="AU8" s="25">
        <v>0</v>
      </c>
      <c r="AV8" s="25">
        <v>0</v>
      </c>
      <c r="AW8" s="25">
        <v>58</v>
      </c>
      <c r="AX8" s="25">
        <v>0</v>
      </c>
      <c r="AY8" s="25">
        <v>0</v>
      </c>
      <c r="AZ8" s="25">
        <v>58</v>
      </c>
      <c r="BA8" s="25">
        <v>29</v>
      </c>
      <c r="BB8" s="25">
        <v>0</v>
      </c>
      <c r="BC8" s="25">
        <v>29</v>
      </c>
    </row>
    <row r="9" spans="1:55" ht="26.25" customHeight="1">
      <c r="A9" s="40" t="s">
        <v>256</v>
      </c>
      <c r="B9" s="40"/>
      <c r="C9" s="24">
        <v>10</v>
      </c>
      <c r="D9" s="25">
        <v>0</v>
      </c>
      <c r="E9" s="25">
        <v>10</v>
      </c>
      <c r="F9" s="25">
        <v>0</v>
      </c>
      <c r="G9" s="25">
        <v>0</v>
      </c>
      <c r="H9" s="25">
        <v>67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67</v>
      </c>
      <c r="O9" s="25">
        <v>1</v>
      </c>
      <c r="P9" s="25">
        <v>0</v>
      </c>
      <c r="Q9" s="25">
        <v>0</v>
      </c>
      <c r="R9" s="44">
        <v>0</v>
      </c>
      <c r="S9" s="25">
        <v>66</v>
      </c>
      <c r="T9" s="45">
        <v>0</v>
      </c>
      <c r="U9" s="44">
        <v>0</v>
      </c>
      <c r="V9" s="44">
        <v>0</v>
      </c>
      <c r="W9" s="25">
        <v>0</v>
      </c>
      <c r="X9" s="24">
        <v>67</v>
      </c>
      <c r="Y9" s="25">
        <v>0</v>
      </c>
      <c r="Z9" s="25">
        <v>0</v>
      </c>
      <c r="AA9" s="25">
        <v>1</v>
      </c>
      <c r="AB9" s="25">
        <v>1</v>
      </c>
      <c r="AC9" s="25">
        <v>24</v>
      </c>
      <c r="AD9" s="25">
        <v>0</v>
      </c>
      <c r="AE9" s="25">
        <v>5</v>
      </c>
      <c r="AF9" s="25">
        <v>0</v>
      </c>
      <c r="AG9" s="25">
        <v>1</v>
      </c>
      <c r="AH9" s="25">
        <v>0</v>
      </c>
      <c r="AI9" s="44">
        <v>36</v>
      </c>
      <c r="AJ9" s="25">
        <v>0</v>
      </c>
      <c r="AK9" s="45">
        <v>0</v>
      </c>
      <c r="AL9" s="25">
        <v>0</v>
      </c>
      <c r="AM9" s="25">
        <v>3</v>
      </c>
      <c r="AN9" s="25">
        <v>0</v>
      </c>
      <c r="AO9" s="25">
        <v>3</v>
      </c>
      <c r="AP9" s="25">
        <v>0</v>
      </c>
      <c r="AQ9" s="25">
        <v>0</v>
      </c>
      <c r="AR9" s="25">
        <v>3</v>
      </c>
      <c r="AS9" s="25">
        <v>0</v>
      </c>
      <c r="AT9" s="25">
        <v>0</v>
      </c>
      <c r="AU9" s="25">
        <v>0</v>
      </c>
      <c r="AV9" s="25">
        <v>0</v>
      </c>
      <c r="AW9" s="25">
        <v>3</v>
      </c>
      <c r="AX9" s="25">
        <v>0</v>
      </c>
      <c r="AY9" s="25">
        <v>0</v>
      </c>
      <c r="AZ9" s="25">
        <v>3</v>
      </c>
      <c r="BA9" s="25">
        <v>0</v>
      </c>
      <c r="BB9" s="25">
        <v>0</v>
      </c>
      <c r="BC9" s="25">
        <v>3</v>
      </c>
    </row>
    <row r="10" spans="1:55" ht="26.25" customHeight="1">
      <c r="A10" s="40" t="s">
        <v>257</v>
      </c>
      <c r="B10" s="40" t="s">
        <v>258</v>
      </c>
      <c r="C10" s="24">
        <v>10</v>
      </c>
      <c r="D10" s="25">
        <v>0</v>
      </c>
      <c r="E10" s="25">
        <v>10</v>
      </c>
      <c r="F10" s="25">
        <v>0</v>
      </c>
      <c r="G10" s="25">
        <v>0</v>
      </c>
      <c r="H10" s="25">
        <v>67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67</v>
      </c>
      <c r="O10" s="25">
        <v>1</v>
      </c>
      <c r="P10" s="25">
        <v>0</v>
      </c>
      <c r="Q10" s="25">
        <v>0</v>
      </c>
      <c r="R10" s="44">
        <v>0</v>
      </c>
      <c r="S10" s="25">
        <v>66</v>
      </c>
      <c r="T10" s="45">
        <v>0</v>
      </c>
      <c r="U10" s="44">
        <v>0</v>
      </c>
      <c r="V10" s="44">
        <v>0</v>
      </c>
      <c r="W10" s="25">
        <v>0</v>
      </c>
      <c r="X10" s="24">
        <v>67</v>
      </c>
      <c r="Y10" s="25">
        <v>0</v>
      </c>
      <c r="Z10" s="25">
        <v>0</v>
      </c>
      <c r="AA10" s="25">
        <v>1</v>
      </c>
      <c r="AB10" s="25">
        <v>1</v>
      </c>
      <c r="AC10" s="25">
        <v>24</v>
      </c>
      <c r="AD10" s="25">
        <v>0</v>
      </c>
      <c r="AE10" s="25">
        <v>5</v>
      </c>
      <c r="AF10" s="25">
        <v>0</v>
      </c>
      <c r="AG10" s="25">
        <v>1</v>
      </c>
      <c r="AH10" s="25">
        <v>0</v>
      </c>
      <c r="AI10" s="44">
        <v>36</v>
      </c>
      <c r="AJ10" s="25">
        <v>0</v>
      </c>
      <c r="AK10" s="45">
        <v>0</v>
      </c>
      <c r="AL10" s="25">
        <v>0</v>
      </c>
      <c r="AM10" s="25">
        <v>3</v>
      </c>
      <c r="AN10" s="25">
        <v>0</v>
      </c>
      <c r="AO10" s="25">
        <v>3</v>
      </c>
      <c r="AP10" s="25">
        <v>0</v>
      </c>
      <c r="AQ10" s="25">
        <v>0</v>
      </c>
      <c r="AR10" s="25">
        <v>3</v>
      </c>
      <c r="AS10" s="25">
        <v>0</v>
      </c>
      <c r="AT10" s="25">
        <v>0</v>
      </c>
      <c r="AU10" s="25">
        <v>0</v>
      </c>
      <c r="AV10" s="25">
        <v>0</v>
      </c>
      <c r="AW10" s="25">
        <v>3</v>
      </c>
      <c r="AX10" s="25">
        <v>0</v>
      </c>
      <c r="AY10" s="25">
        <v>0</v>
      </c>
      <c r="AZ10" s="25">
        <v>3</v>
      </c>
      <c r="BA10" s="25">
        <v>0</v>
      </c>
      <c r="BB10" s="25">
        <v>0</v>
      </c>
      <c r="BC10" s="25">
        <v>3</v>
      </c>
    </row>
    <row r="11" spans="1:55" ht="26.25" customHeight="1">
      <c r="A11" s="40" t="s">
        <v>259</v>
      </c>
      <c r="B11" s="40"/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2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2</v>
      </c>
      <c r="O11" s="25">
        <v>0</v>
      </c>
      <c r="P11" s="25">
        <v>0</v>
      </c>
      <c r="Q11" s="25">
        <v>0</v>
      </c>
      <c r="R11" s="44">
        <v>0</v>
      </c>
      <c r="S11" s="25">
        <v>2</v>
      </c>
      <c r="T11" s="45">
        <v>0</v>
      </c>
      <c r="U11" s="44">
        <v>0</v>
      </c>
      <c r="V11" s="44">
        <v>0</v>
      </c>
      <c r="W11" s="25">
        <v>0</v>
      </c>
      <c r="X11" s="24">
        <v>2</v>
      </c>
      <c r="Y11" s="25">
        <v>0</v>
      </c>
      <c r="Z11" s="25">
        <v>0</v>
      </c>
      <c r="AA11" s="25">
        <v>0</v>
      </c>
      <c r="AB11" s="25">
        <v>0</v>
      </c>
      <c r="AC11" s="25">
        <v>2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44">
        <v>0</v>
      </c>
      <c r="AJ11" s="25">
        <v>0</v>
      </c>
      <c r="AK11" s="4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</row>
    <row r="12" spans="1:55" ht="26.25" customHeight="1">
      <c r="A12" s="40" t="s">
        <v>178</v>
      </c>
      <c r="B12" s="40" t="s">
        <v>260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2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2</v>
      </c>
      <c r="O12" s="25">
        <v>0</v>
      </c>
      <c r="P12" s="25">
        <v>0</v>
      </c>
      <c r="Q12" s="25">
        <v>0</v>
      </c>
      <c r="R12" s="44">
        <v>0</v>
      </c>
      <c r="S12" s="25">
        <v>2</v>
      </c>
      <c r="T12" s="45">
        <v>0</v>
      </c>
      <c r="U12" s="44">
        <v>0</v>
      </c>
      <c r="V12" s="44">
        <v>0</v>
      </c>
      <c r="W12" s="25">
        <v>0</v>
      </c>
      <c r="X12" s="24">
        <v>2</v>
      </c>
      <c r="Y12" s="25">
        <v>0</v>
      </c>
      <c r="Z12" s="25">
        <v>0</v>
      </c>
      <c r="AA12" s="25">
        <v>0</v>
      </c>
      <c r="AB12" s="25">
        <v>0</v>
      </c>
      <c r="AC12" s="25">
        <v>2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44">
        <v>0</v>
      </c>
      <c r="AJ12" s="25">
        <v>0</v>
      </c>
      <c r="AK12" s="4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</row>
    <row r="13" spans="1:55" ht="26.25" customHeight="1">
      <c r="A13" s="40" t="s">
        <v>261</v>
      </c>
      <c r="B13" s="40"/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6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6</v>
      </c>
      <c r="O13" s="25">
        <v>0</v>
      </c>
      <c r="P13" s="25">
        <v>0</v>
      </c>
      <c r="Q13" s="25">
        <v>0</v>
      </c>
      <c r="R13" s="44">
        <v>0</v>
      </c>
      <c r="S13" s="25">
        <v>6</v>
      </c>
      <c r="T13" s="45">
        <v>0</v>
      </c>
      <c r="U13" s="44">
        <v>0</v>
      </c>
      <c r="V13" s="44">
        <v>0</v>
      </c>
      <c r="W13" s="25">
        <v>0</v>
      </c>
      <c r="X13" s="24">
        <v>6</v>
      </c>
      <c r="Y13" s="25">
        <v>0</v>
      </c>
      <c r="Z13" s="25">
        <v>0</v>
      </c>
      <c r="AA13" s="25">
        <v>0</v>
      </c>
      <c r="AB13" s="25">
        <v>0</v>
      </c>
      <c r="AC13" s="25">
        <v>5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44">
        <v>1</v>
      </c>
      <c r="AJ13" s="25">
        <v>0</v>
      </c>
      <c r="AK13" s="4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</row>
    <row r="14" spans="1:55" ht="26.25" customHeight="1">
      <c r="A14" s="40" t="s">
        <v>188</v>
      </c>
      <c r="B14" s="40" t="s">
        <v>262</v>
      </c>
      <c r="C14" s="24">
        <v>0</v>
      </c>
      <c r="D14" s="25">
        <v>0</v>
      </c>
      <c r="E14" s="25">
        <v>0</v>
      </c>
      <c r="F14" s="25">
        <v>0</v>
      </c>
      <c r="G14" s="25">
        <v>0</v>
      </c>
      <c r="H14" s="25">
        <v>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6</v>
      </c>
      <c r="O14" s="25">
        <v>0</v>
      </c>
      <c r="P14" s="25">
        <v>0</v>
      </c>
      <c r="Q14" s="25">
        <v>0</v>
      </c>
      <c r="R14" s="44">
        <v>0</v>
      </c>
      <c r="S14" s="25">
        <v>6</v>
      </c>
      <c r="T14" s="45">
        <v>0</v>
      </c>
      <c r="U14" s="44">
        <v>0</v>
      </c>
      <c r="V14" s="44">
        <v>0</v>
      </c>
      <c r="W14" s="25">
        <v>0</v>
      </c>
      <c r="X14" s="24">
        <v>6</v>
      </c>
      <c r="Y14" s="25">
        <v>0</v>
      </c>
      <c r="Z14" s="25">
        <v>0</v>
      </c>
      <c r="AA14" s="25">
        <v>0</v>
      </c>
      <c r="AB14" s="25">
        <v>0</v>
      </c>
      <c r="AC14" s="25">
        <v>5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44">
        <v>1</v>
      </c>
      <c r="AJ14" s="25">
        <v>0</v>
      </c>
      <c r="AK14" s="4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</row>
    <row r="15" spans="1:55" ht="26.25" customHeight="1">
      <c r="A15" s="40" t="s">
        <v>263</v>
      </c>
      <c r="B15" s="40"/>
      <c r="C15" s="24">
        <v>10</v>
      </c>
      <c r="D15" s="25">
        <v>0</v>
      </c>
      <c r="E15" s="25">
        <v>10</v>
      </c>
      <c r="F15" s="25">
        <v>0</v>
      </c>
      <c r="G15" s="25">
        <v>0</v>
      </c>
      <c r="H15" s="25">
        <v>88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88</v>
      </c>
      <c r="O15" s="25">
        <v>0</v>
      </c>
      <c r="P15" s="25">
        <v>0</v>
      </c>
      <c r="Q15" s="25">
        <v>0</v>
      </c>
      <c r="R15" s="44">
        <v>0</v>
      </c>
      <c r="S15" s="25">
        <v>88</v>
      </c>
      <c r="T15" s="45">
        <v>0</v>
      </c>
      <c r="U15" s="44">
        <v>0</v>
      </c>
      <c r="V15" s="44">
        <v>0</v>
      </c>
      <c r="W15" s="25">
        <v>0</v>
      </c>
      <c r="X15" s="24">
        <v>88</v>
      </c>
      <c r="Y15" s="25">
        <v>0</v>
      </c>
      <c r="Z15" s="25">
        <v>0</v>
      </c>
      <c r="AA15" s="25">
        <v>1</v>
      </c>
      <c r="AB15" s="25">
        <v>0</v>
      </c>
      <c r="AC15" s="25">
        <v>25</v>
      </c>
      <c r="AD15" s="25">
        <v>0</v>
      </c>
      <c r="AE15" s="25">
        <v>1</v>
      </c>
      <c r="AF15" s="25">
        <v>0</v>
      </c>
      <c r="AG15" s="25">
        <v>0</v>
      </c>
      <c r="AH15" s="25">
        <v>0</v>
      </c>
      <c r="AI15" s="44">
        <v>61</v>
      </c>
      <c r="AJ15" s="25">
        <v>0</v>
      </c>
      <c r="AK15" s="45">
        <v>0</v>
      </c>
      <c r="AL15" s="25">
        <v>0</v>
      </c>
      <c r="AM15" s="25">
        <v>4</v>
      </c>
      <c r="AN15" s="25">
        <v>0</v>
      </c>
      <c r="AO15" s="25">
        <v>4</v>
      </c>
      <c r="AP15" s="25">
        <v>0</v>
      </c>
      <c r="AQ15" s="25">
        <v>0</v>
      </c>
      <c r="AR15" s="25">
        <v>4</v>
      </c>
      <c r="AS15" s="25">
        <v>0</v>
      </c>
      <c r="AT15" s="25">
        <v>0</v>
      </c>
      <c r="AU15" s="25">
        <v>0</v>
      </c>
      <c r="AV15" s="25">
        <v>0</v>
      </c>
      <c r="AW15" s="25">
        <v>4</v>
      </c>
      <c r="AX15" s="25">
        <v>0</v>
      </c>
      <c r="AY15" s="25">
        <v>0</v>
      </c>
      <c r="AZ15" s="25">
        <v>4</v>
      </c>
      <c r="BA15" s="25">
        <v>0</v>
      </c>
      <c r="BB15" s="25">
        <v>0</v>
      </c>
      <c r="BC15" s="25">
        <v>4</v>
      </c>
    </row>
    <row r="16" spans="1:55" ht="26.25" customHeight="1">
      <c r="A16" s="40" t="s">
        <v>264</v>
      </c>
      <c r="B16" s="40" t="s">
        <v>265</v>
      </c>
      <c r="C16" s="24">
        <v>10</v>
      </c>
      <c r="D16" s="25">
        <v>0</v>
      </c>
      <c r="E16" s="25">
        <v>10</v>
      </c>
      <c r="F16" s="25">
        <v>0</v>
      </c>
      <c r="G16" s="25">
        <v>0</v>
      </c>
      <c r="H16" s="25">
        <v>88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88</v>
      </c>
      <c r="O16" s="25">
        <v>0</v>
      </c>
      <c r="P16" s="25">
        <v>0</v>
      </c>
      <c r="Q16" s="25">
        <v>0</v>
      </c>
      <c r="R16" s="44">
        <v>0</v>
      </c>
      <c r="S16" s="25">
        <v>88</v>
      </c>
      <c r="T16" s="45">
        <v>0</v>
      </c>
      <c r="U16" s="44">
        <v>0</v>
      </c>
      <c r="V16" s="44">
        <v>0</v>
      </c>
      <c r="W16" s="25">
        <v>0</v>
      </c>
      <c r="X16" s="24">
        <v>88</v>
      </c>
      <c r="Y16" s="25">
        <v>0</v>
      </c>
      <c r="Z16" s="25">
        <v>0</v>
      </c>
      <c r="AA16" s="25">
        <v>1</v>
      </c>
      <c r="AB16" s="25">
        <v>0</v>
      </c>
      <c r="AC16" s="25">
        <v>25</v>
      </c>
      <c r="AD16" s="25">
        <v>0</v>
      </c>
      <c r="AE16" s="25">
        <v>1</v>
      </c>
      <c r="AF16" s="25">
        <v>0</v>
      </c>
      <c r="AG16" s="25">
        <v>0</v>
      </c>
      <c r="AH16" s="25">
        <v>0</v>
      </c>
      <c r="AI16" s="44">
        <v>61</v>
      </c>
      <c r="AJ16" s="25">
        <v>0</v>
      </c>
      <c r="AK16" s="45">
        <v>0</v>
      </c>
      <c r="AL16" s="25">
        <v>0</v>
      </c>
      <c r="AM16" s="25">
        <v>4</v>
      </c>
      <c r="AN16" s="25">
        <v>0</v>
      </c>
      <c r="AO16" s="25">
        <v>4</v>
      </c>
      <c r="AP16" s="25">
        <v>0</v>
      </c>
      <c r="AQ16" s="25">
        <v>0</v>
      </c>
      <c r="AR16" s="25">
        <v>4</v>
      </c>
      <c r="AS16" s="25">
        <v>0</v>
      </c>
      <c r="AT16" s="25">
        <v>0</v>
      </c>
      <c r="AU16" s="25">
        <v>0</v>
      </c>
      <c r="AV16" s="25">
        <v>0</v>
      </c>
      <c r="AW16" s="25">
        <v>4</v>
      </c>
      <c r="AX16" s="25">
        <v>0</v>
      </c>
      <c r="AY16" s="25">
        <v>0</v>
      </c>
      <c r="AZ16" s="25">
        <v>4</v>
      </c>
      <c r="BA16" s="25">
        <v>0</v>
      </c>
      <c r="BB16" s="25">
        <v>0</v>
      </c>
      <c r="BC16" s="25">
        <v>4</v>
      </c>
    </row>
    <row r="17" spans="1:55" ht="26.25" customHeight="1">
      <c r="A17" s="40" t="s">
        <v>266</v>
      </c>
      <c r="B17" s="40"/>
      <c r="C17" s="24">
        <v>3</v>
      </c>
      <c r="D17" s="25">
        <v>0</v>
      </c>
      <c r="E17" s="25">
        <v>3</v>
      </c>
      <c r="F17" s="25">
        <v>0</v>
      </c>
      <c r="G17" s="25">
        <v>0</v>
      </c>
      <c r="H17" s="25">
        <v>20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20</v>
      </c>
      <c r="O17" s="25">
        <v>0</v>
      </c>
      <c r="P17" s="25">
        <v>0</v>
      </c>
      <c r="Q17" s="25">
        <v>0</v>
      </c>
      <c r="R17" s="44">
        <v>0</v>
      </c>
      <c r="S17" s="25">
        <v>20</v>
      </c>
      <c r="T17" s="45">
        <v>0</v>
      </c>
      <c r="U17" s="44">
        <v>0</v>
      </c>
      <c r="V17" s="44">
        <v>0</v>
      </c>
      <c r="W17" s="25">
        <v>0</v>
      </c>
      <c r="X17" s="24">
        <v>20</v>
      </c>
      <c r="Y17" s="25">
        <v>0</v>
      </c>
      <c r="Z17" s="25">
        <v>0</v>
      </c>
      <c r="AA17" s="25">
        <v>0</v>
      </c>
      <c r="AB17" s="25">
        <v>0</v>
      </c>
      <c r="AC17" s="25">
        <v>11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44">
        <v>9</v>
      </c>
      <c r="AJ17" s="25">
        <v>0</v>
      </c>
      <c r="AK17" s="45">
        <v>0</v>
      </c>
      <c r="AL17" s="25">
        <v>0</v>
      </c>
      <c r="AM17" s="25">
        <v>2</v>
      </c>
      <c r="AN17" s="25">
        <v>0</v>
      </c>
      <c r="AO17" s="25">
        <v>2</v>
      </c>
      <c r="AP17" s="25">
        <v>0</v>
      </c>
      <c r="AQ17" s="25">
        <v>0</v>
      </c>
      <c r="AR17" s="25">
        <v>2</v>
      </c>
      <c r="AS17" s="25">
        <v>0</v>
      </c>
      <c r="AT17" s="25">
        <v>0</v>
      </c>
      <c r="AU17" s="25">
        <v>0</v>
      </c>
      <c r="AV17" s="25">
        <v>0</v>
      </c>
      <c r="AW17" s="25">
        <v>2</v>
      </c>
      <c r="AX17" s="25">
        <v>0</v>
      </c>
      <c r="AY17" s="25">
        <v>0</v>
      </c>
      <c r="AZ17" s="25">
        <v>2</v>
      </c>
      <c r="BA17" s="25">
        <v>0</v>
      </c>
      <c r="BB17" s="25">
        <v>0</v>
      </c>
      <c r="BC17" s="25">
        <v>2</v>
      </c>
    </row>
    <row r="18" spans="1:55" ht="26.25" customHeight="1">
      <c r="A18" s="40" t="s">
        <v>267</v>
      </c>
      <c r="B18" s="40" t="s">
        <v>268</v>
      </c>
      <c r="C18" s="24">
        <v>3</v>
      </c>
      <c r="D18" s="25">
        <v>0</v>
      </c>
      <c r="E18" s="25">
        <v>3</v>
      </c>
      <c r="F18" s="25">
        <v>0</v>
      </c>
      <c r="G18" s="25">
        <v>0</v>
      </c>
      <c r="H18" s="25">
        <v>20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20</v>
      </c>
      <c r="O18" s="25">
        <v>0</v>
      </c>
      <c r="P18" s="25">
        <v>0</v>
      </c>
      <c r="Q18" s="25">
        <v>0</v>
      </c>
      <c r="R18" s="44">
        <v>0</v>
      </c>
      <c r="S18" s="25">
        <v>20</v>
      </c>
      <c r="T18" s="45">
        <v>0</v>
      </c>
      <c r="U18" s="44">
        <v>0</v>
      </c>
      <c r="V18" s="44">
        <v>0</v>
      </c>
      <c r="W18" s="25">
        <v>0</v>
      </c>
      <c r="X18" s="24">
        <v>20</v>
      </c>
      <c r="Y18" s="25">
        <v>0</v>
      </c>
      <c r="Z18" s="25">
        <v>0</v>
      </c>
      <c r="AA18" s="25">
        <v>0</v>
      </c>
      <c r="AB18" s="25">
        <v>0</v>
      </c>
      <c r="AC18" s="25">
        <v>11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44">
        <v>9</v>
      </c>
      <c r="AJ18" s="25">
        <v>0</v>
      </c>
      <c r="AK18" s="45">
        <v>0</v>
      </c>
      <c r="AL18" s="25">
        <v>0</v>
      </c>
      <c r="AM18" s="25">
        <v>2</v>
      </c>
      <c r="AN18" s="25">
        <v>0</v>
      </c>
      <c r="AO18" s="25">
        <v>2</v>
      </c>
      <c r="AP18" s="25">
        <v>0</v>
      </c>
      <c r="AQ18" s="25">
        <v>0</v>
      </c>
      <c r="AR18" s="25">
        <v>2</v>
      </c>
      <c r="AS18" s="25">
        <v>0</v>
      </c>
      <c r="AT18" s="25">
        <v>0</v>
      </c>
      <c r="AU18" s="25">
        <v>0</v>
      </c>
      <c r="AV18" s="25">
        <v>0</v>
      </c>
      <c r="AW18" s="25">
        <v>2</v>
      </c>
      <c r="AX18" s="25">
        <v>0</v>
      </c>
      <c r="AY18" s="25">
        <v>0</v>
      </c>
      <c r="AZ18" s="25">
        <v>2</v>
      </c>
      <c r="BA18" s="25">
        <v>0</v>
      </c>
      <c r="BB18" s="25">
        <v>0</v>
      </c>
      <c r="BC18" s="25">
        <v>2</v>
      </c>
    </row>
    <row r="19" spans="1:55" ht="26.25" customHeight="1">
      <c r="A19" s="40" t="s">
        <v>269</v>
      </c>
      <c r="B19" s="40"/>
      <c r="C19" s="24">
        <v>23</v>
      </c>
      <c r="D19" s="25">
        <v>0</v>
      </c>
      <c r="E19" s="25">
        <v>23</v>
      </c>
      <c r="F19" s="25">
        <v>0</v>
      </c>
      <c r="G19" s="25">
        <v>0</v>
      </c>
      <c r="H19" s="25">
        <v>85</v>
      </c>
      <c r="I19" s="25">
        <v>1</v>
      </c>
      <c r="J19" s="25">
        <v>0</v>
      </c>
      <c r="K19" s="25">
        <v>0</v>
      </c>
      <c r="L19" s="25">
        <v>0</v>
      </c>
      <c r="M19" s="25">
        <v>1</v>
      </c>
      <c r="N19" s="25">
        <v>84</v>
      </c>
      <c r="O19" s="25">
        <v>2</v>
      </c>
      <c r="P19" s="25">
        <v>0</v>
      </c>
      <c r="Q19" s="25">
        <v>0</v>
      </c>
      <c r="R19" s="44">
        <v>0</v>
      </c>
      <c r="S19" s="25">
        <v>82</v>
      </c>
      <c r="T19" s="45">
        <v>0</v>
      </c>
      <c r="U19" s="44">
        <v>0</v>
      </c>
      <c r="V19" s="44">
        <v>0</v>
      </c>
      <c r="W19" s="25">
        <v>0</v>
      </c>
      <c r="X19" s="24">
        <v>84</v>
      </c>
      <c r="Y19" s="25">
        <v>0</v>
      </c>
      <c r="Z19" s="25">
        <v>0</v>
      </c>
      <c r="AA19" s="25">
        <v>1</v>
      </c>
      <c r="AB19" s="25">
        <v>1</v>
      </c>
      <c r="AC19" s="25">
        <v>34</v>
      </c>
      <c r="AD19" s="25">
        <v>1</v>
      </c>
      <c r="AE19" s="25">
        <v>2</v>
      </c>
      <c r="AF19" s="25">
        <v>0</v>
      </c>
      <c r="AG19" s="25">
        <v>0</v>
      </c>
      <c r="AH19" s="25">
        <v>0</v>
      </c>
      <c r="AI19" s="44">
        <v>47</v>
      </c>
      <c r="AJ19" s="25">
        <v>0</v>
      </c>
      <c r="AK19" s="45">
        <v>0</v>
      </c>
      <c r="AL19" s="25">
        <v>0</v>
      </c>
      <c r="AM19" s="25">
        <v>7</v>
      </c>
      <c r="AN19" s="25">
        <v>0</v>
      </c>
      <c r="AO19" s="25">
        <v>7</v>
      </c>
      <c r="AP19" s="25">
        <v>0</v>
      </c>
      <c r="AQ19" s="25">
        <v>0</v>
      </c>
      <c r="AR19" s="25">
        <v>7</v>
      </c>
      <c r="AS19" s="25">
        <v>0</v>
      </c>
      <c r="AT19" s="25">
        <v>0</v>
      </c>
      <c r="AU19" s="25">
        <v>0</v>
      </c>
      <c r="AV19" s="25">
        <v>0</v>
      </c>
      <c r="AW19" s="25">
        <v>7</v>
      </c>
      <c r="AX19" s="25">
        <v>0</v>
      </c>
      <c r="AY19" s="25">
        <v>0</v>
      </c>
      <c r="AZ19" s="25">
        <v>7</v>
      </c>
      <c r="BA19" s="25">
        <v>0</v>
      </c>
      <c r="BB19" s="25">
        <v>0</v>
      </c>
      <c r="BC19" s="25">
        <v>7</v>
      </c>
    </row>
    <row r="20" spans="1:55" ht="26.25" customHeight="1">
      <c r="A20" s="40" t="s">
        <v>270</v>
      </c>
      <c r="B20" s="40" t="s">
        <v>271</v>
      </c>
      <c r="C20" s="24">
        <v>23</v>
      </c>
      <c r="D20" s="25">
        <v>0</v>
      </c>
      <c r="E20" s="25">
        <v>23</v>
      </c>
      <c r="F20" s="25">
        <v>0</v>
      </c>
      <c r="G20" s="25">
        <v>0</v>
      </c>
      <c r="H20" s="25">
        <v>85</v>
      </c>
      <c r="I20" s="25">
        <v>1</v>
      </c>
      <c r="J20" s="25">
        <v>0</v>
      </c>
      <c r="K20" s="25">
        <v>0</v>
      </c>
      <c r="L20" s="25">
        <v>0</v>
      </c>
      <c r="M20" s="25">
        <v>1</v>
      </c>
      <c r="N20" s="25">
        <v>84</v>
      </c>
      <c r="O20" s="25">
        <v>2</v>
      </c>
      <c r="P20" s="25">
        <v>0</v>
      </c>
      <c r="Q20" s="25">
        <v>0</v>
      </c>
      <c r="R20" s="44">
        <v>0</v>
      </c>
      <c r="S20" s="25">
        <v>82</v>
      </c>
      <c r="T20" s="45">
        <v>0</v>
      </c>
      <c r="U20" s="44">
        <v>0</v>
      </c>
      <c r="V20" s="44">
        <v>0</v>
      </c>
      <c r="W20" s="25">
        <v>0</v>
      </c>
      <c r="X20" s="24">
        <v>84</v>
      </c>
      <c r="Y20" s="25">
        <v>0</v>
      </c>
      <c r="Z20" s="25">
        <v>0</v>
      </c>
      <c r="AA20" s="25">
        <v>1</v>
      </c>
      <c r="AB20" s="25">
        <v>1</v>
      </c>
      <c r="AC20" s="25">
        <v>34</v>
      </c>
      <c r="AD20" s="25">
        <v>1</v>
      </c>
      <c r="AE20" s="25">
        <v>2</v>
      </c>
      <c r="AF20" s="25">
        <v>0</v>
      </c>
      <c r="AG20" s="25">
        <v>0</v>
      </c>
      <c r="AH20" s="25">
        <v>0</v>
      </c>
      <c r="AI20" s="44">
        <v>47</v>
      </c>
      <c r="AJ20" s="25">
        <v>0</v>
      </c>
      <c r="AK20" s="45">
        <v>0</v>
      </c>
      <c r="AL20" s="25">
        <v>0</v>
      </c>
      <c r="AM20" s="25">
        <v>7</v>
      </c>
      <c r="AN20" s="25">
        <v>0</v>
      </c>
      <c r="AO20" s="25">
        <v>7</v>
      </c>
      <c r="AP20" s="25">
        <v>0</v>
      </c>
      <c r="AQ20" s="25">
        <v>0</v>
      </c>
      <c r="AR20" s="25">
        <v>7</v>
      </c>
      <c r="AS20" s="25">
        <v>0</v>
      </c>
      <c r="AT20" s="25">
        <v>0</v>
      </c>
      <c r="AU20" s="25">
        <v>0</v>
      </c>
      <c r="AV20" s="25">
        <v>0</v>
      </c>
      <c r="AW20" s="25">
        <v>7</v>
      </c>
      <c r="AX20" s="25">
        <v>0</v>
      </c>
      <c r="AY20" s="25">
        <v>0</v>
      </c>
      <c r="AZ20" s="25">
        <v>7</v>
      </c>
      <c r="BA20" s="25">
        <v>0</v>
      </c>
      <c r="BB20" s="25">
        <v>0</v>
      </c>
      <c r="BC20" s="25">
        <v>7</v>
      </c>
    </row>
    <row r="21" spans="1:55" ht="26.25" customHeight="1">
      <c r="A21" s="40" t="s">
        <v>272</v>
      </c>
      <c r="B21" s="40"/>
      <c r="C21" s="24">
        <v>55</v>
      </c>
      <c r="D21" s="25">
        <v>0</v>
      </c>
      <c r="E21" s="25">
        <v>55</v>
      </c>
      <c r="F21" s="25">
        <v>0</v>
      </c>
      <c r="G21" s="25">
        <v>0</v>
      </c>
      <c r="H21" s="25">
        <v>122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122</v>
      </c>
      <c r="O21" s="25">
        <v>41</v>
      </c>
      <c r="P21" s="25">
        <v>0</v>
      </c>
      <c r="Q21" s="25">
        <v>0</v>
      </c>
      <c r="R21" s="44">
        <v>20</v>
      </c>
      <c r="S21" s="25">
        <v>61</v>
      </c>
      <c r="T21" s="45">
        <v>0</v>
      </c>
      <c r="U21" s="44">
        <v>0</v>
      </c>
      <c r="V21" s="44">
        <v>0</v>
      </c>
      <c r="W21" s="25">
        <v>0</v>
      </c>
      <c r="X21" s="24">
        <v>122</v>
      </c>
      <c r="Y21" s="25">
        <v>0</v>
      </c>
      <c r="Z21" s="25">
        <v>0</v>
      </c>
      <c r="AA21" s="25">
        <v>0</v>
      </c>
      <c r="AB21" s="25">
        <v>0</v>
      </c>
      <c r="AC21" s="25">
        <v>64</v>
      </c>
      <c r="AD21" s="25">
        <v>31</v>
      </c>
      <c r="AE21" s="25">
        <v>1</v>
      </c>
      <c r="AF21" s="25">
        <v>1</v>
      </c>
      <c r="AG21" s="25">
        <v>0</v>
      </c>
      <c r="AH21" s="25">
        <v>0</v>
      </c>
      <c r="AI21" s="44">
        <v>57</v>
      </c>
      <c r="AJ21" s="25">
        <v>9</v>
      </c>
      <c r="AK21" s="45">
        <v>0</v>
      </c>
      <c r="AL21" s="25">
        <v>0</v>
      </c>
      <c r="AM21" s="25">
        <v>17</v>
      </c>
      <c r="AN21" s="25">
        <v>0</v>
      </c>
      <c r="AO21" s="25">
        <v>17</v>
      </c>
      <c r="AP21" s="25">
        <v>17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17</v>
      </c>
      <c r="AX21" s="25">
        <v>0</v>
      </c>
      <c r="AY21" s="25">
        <v>0</v>
      </c>
      <c r="AZ21" s="25">
        <v>17</v>
      </c>
      <c r="BA21" s="25">
        <v>17</v>
      </c>
      <c r="BB21" s="25">
        <v>0</v>
      </c>
      <c r="BC21" s="25">
        <v>0</v>
      </c>
    </row>
    <row r="22" spans="1:173" ht="9.75" customHeight="1">
      <c r="A22" s="12"/>
      <c r="B22" s="12"/>
      <c r="C22" s="12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/>
      <c r="U22" s="12"/>
      <c r="V22" s="12"/>
      <c r="W22" s="12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2"/>
      <c r="AL22" s="12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</row>
    <row r="23" spans="20:38" ht="9.75" customHeight="1">
      <c r="T23" s="12"/>
      <c r="U23" s="12"/>
      <c r="W23" s="12"/>
      <c r="AJ23" s="12"/>
      <c r="AK23" s="12"/>
      <c r="AL23" s="12"/>
    </row>
  </sheetData>
  <sheetProtection/>
  <mergeCells count="26">
    <mergeCell ref="AZ4:AZ5"/>
    <mergeCell ref="BA4:BA5"/>
    <mergeCell ref="BB4:BB5"/>
    <mergeCell ref="BC4:BC5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C3:G3"/>
    <mergeCell ref="AM3:BC3"/>
    <mergeCell ref="A3:A5"/>
    <mergeCell ref="B3:B5"/>
    <mergeCell ref="C4:C5"/>
    <mergeCell ref="D4:D5"/>
    <mergeCell ref="E4:E5"/>
    <mergeCell ref="F4:F5"/>
    <mergeCell ref="G4:G5"/>
    <mergeCell ref="AM4:AM5"/>
  </mergeCells>
  <printOptions gridLines="1"/>
  <pageMargins left="0.75" right="0.75" top="1" bottom="1" header="0.5" footer="0.5"/>
  <pageSetup orientation="landscape" paperSize="9" scale="85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2015-10-20T07:29:28Z</cp:lastPrinted>
  <dcterms:created xsi:type="dcterms:W3CDTF">2015-05-25T00:23:49Z</dcterms:created>
  <dcterms:modified xsi:type="dcterms:W3CDTF">2015-10-20T07:33:39Z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